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Budget" state="visible" r:id="rId6"/>
    <sheet sheetId="4" name="Money log" state="visible" r:id="rId7"/>
    <sheet sheetId="5" name="Summary" state="visible" r:id="rId8"/>
    <sheet sheetId="6" name="Sources" state="visible" r:id="rId9"/>
  </sheets>
  <definedNames>
    <definedName name="_xlnm.Print_Area" localSheetId="0">'Start'!$A1:$L34</definedName>
    <definedName name="_xlnm.Print_Area" localSheetId="1">'How to use'!$A1:$C37</definedName>
    <definedName name="_xlnm.Print_Titles" localSheetId="1">'How to use'!$1:$3</definedName>
    <definedName name="_xlnm.Print_Area" localSheetId="2">'Budget'!$A1:$F30</definedName>
    <definedName name="_xlnm.Print_Titles" localSheetId="2">'Budget'!$1:$5</definedName>
    <definedName name="_xlnm.Print_Area" localSheetId="3">'Money log'!$A1:$G306</definedName>
    <definedName name="_xlnm.Print_Titles" localSheetId="3">'Money log'!$1:$5</definedName>
    <definedName name="_xlnm.Print_Area" localSheetId="4">'Summary'!$A1:$D24</definedName>
    <definedName name="_xlnm.Print_Area" localSheetId="5">'Sources'!$A1:$E8</definedName>
    <definedName name="_xlnm.Print_Titles" localSheetId="5">'Sources'!$1:$5</definedName>
  </definedNames>
  <calcPr calcId="171027"/>
</workbook>
</file>

<file path=xl/sharedStrings.xml><?xml version="1.0" encoding="utf-8"?>
<sst xmlns="http://schemas.openxmlformats.org/spreadsheetml/2006/main" count="158" uniqueCount="101">
  <si>
    <t>Monthly budget  ·  Any month</t>
  </si>
  <si>
    <t>How to use</t>
  </si>
  <si>
    <t>Neatsums Templates</t>
  </si>
  <si>
    <t>Monthly budget</t>
  </si>
  <si>
    <t>Budget</t>
  </si>
  <si>
    <t>For planning and keeping track of your household's money each month</t>
  </si>
  <si>
    <t>Money log</t>
  </si>
  <si>
    <t>Any month</t>
  </si>
  <si>
    <t>Version 1.0, October 2026</t>
  </si>
  <si>
    <t>Summary</t>
  </si>
  <si>
    <t xml:space="preserve">This workbook organises your own figures. It isn't financial advice. Check every figure. For free, impartial help with money, MoneyHelper and GOV.UK's benefits calculators are linked on the Sources tab (checked 18 October 2026).
For your own records only. Don't sell, share or give away this template. Licence: templates.neatsums.co.uk/licence. © Neatsums.</t>
  </si>
  <si>
    <t>Sources</t>
  </si>
  <si>
    <t>Month to look at</t>
  </si>
  <si>
    <t>Contents</t>
  </si>
  <si>
    <t>Two minutes on how it works</t>
  </si>
  <si>
    <t>Your plan, and how the month compares</t>
  </si>
  <si>
    <t>Every payment and bit of income</t>
  </si>
  <si>
    <t>The plan and the month, side by side</t>
  </si>
  <si>
    <t>Every rate and rule used, with its GOV.UK link</t>
  </si>
  <si>
    <t>Kept by</t>
  </si>
  <si>
    <t>Notes</t>
  </si>
  <si>
    <t>Monthly budget · Any month</t>
  </si>
  <si>
    <t>Start</t>
  </si>
  <si>
    <t>Two minutes here saves a muddle later.</t>
  </si>
  <si>
    <t>What this does</t>
  </si>
  <si>
    <t>Plan what comes in and goes out each month, then note what actually happens. Pick any month on the Start sheet and the budget shows how that month compares with your plan, category by category, and what's left over.</t>
  </si>
  <si>
    <t>Before you start</t>
  </si>
  <si>
    <t>On the Budget sheet, type what you expect each month for each category. Rename any category to suit you, or add your own in a blank row. If something is paid yearly, such as car insurance, plan a twelfth of it each month.</t>
  </si>
  <si>
    <t>Filling it in</t>
  </si>
  <si>
    <t>On Money log, type one row for each payment or bit of income: the date, what it was, the category, and the amount in Money in or Money out. A refund goes in Money in under the category you spent it in. Change the month on the Start sheet to look back at any month. Leave the shaded cells alone; they work themselves out.</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</si>
  <si>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</si>
  <si>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</si>
  <si>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</si>
  <si>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</si>
  <si>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</si>
  <si>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</si>
  <si>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</si>
  <si>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</si>
  <si>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</si>
  <si>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If money is tight</t>
  </si>
  <si>
    <t>MoneyHelper, from the Money and Pensions Service, has free, impartial help with budgeting, and GOV.UK links to free, independent benefits calculators. Both are on the Sources tab.</t>
  </si>
  <si>
    <t>Not financial advice</t>
  </si>
  <si>
    <t>This workbook organises your own figures. It isn't financial advice. Check every figure. For free, impartial help with money, MoneyHelper and GOV.UK's benefits calculators are linked on the Sources tab (checked 18 October 2026).</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</si>
  <si>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</si>
  <si>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</si>
  <si>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</si>
  <si>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Type your monthly plan in the white boxes. The month's figures work themselves out.</t>
  </si>
  <si>
    <t>Income or spending</t>
  </si>
  <si>
    <t>Category</t>
  </si>
  <si>
    <t>Plan each month</t>
  </si>
  <si>
    <t>This month</t>
  </si>
  <si>
    <t>Left in the plan</t>
  </si>
  <si>
    <t>Income</t>
  </si>
  <si>
    <t>Pay</t>
  </si>
  <si>
    <t>Benefits</t>
  </si>
  <si>
    <t>Other income</t>
  </si>
  <si>
    <t/>
  </si>
  <si>
    <t>Spending</t>
  </si>
  <si>
    <t>Rent or mortgage</t>
  </si>
  <si>
    <t>Council Tax</t>
  </si>
  <si>
    <t>Gas and electricity</t>
  </si>
  <si>
    <t>Water</t>
  </si>
  <si>
    <t>Phone and broadband</t>
  </si>
  <si>
    <t>Food shopping</t>
  </si>
  <si>
    <t>Travel and car</t>
  </si>
  <si>
    <t>Insurance</t>
  </si>
  <si>
    <t>Childcare</t>
  </si>
  <si>
    <t>Subscriptions</t>
  </si>
  <si>
    <t>Eating out and treats</t>
  </si>
  <si>
    <t>Clothes</t>
  </si>
  <si>
    <t>Gifts</t>
  </si>
  <si>
    <t>Savings</t>
  </si>
  <si>
    <t>Other spending</t>
  </si>
  <si>
    <t>One row per payment or bit of income. Type in the white boxes.</t>
  </si>
  <si>
    <t>Date</t>
  </si>
  <si>
    <t>What</t>
  </si>
  <si>
    <t>Money in</t>
  </si>
  <si>
    <t>Money out</t>
  </si>
  <si>
    <t>Check</t>
  </si>
  <si>
    <t>Total</t>
  </si>
  <si>
    <t>Everything here works itself out from your other sheets.</t>
  </si>
  <si>
    <t>Month</t>
  </si>
  <si>
    <t>From Start</t>
  </si>
  <si>
    <t>Planned income</t>
  </si>
  <si>
    <t>Less planned spending</t>
  </si>
  <si>
    <t>Plan: left over each month</t>
  </si>
  <si>
    <t>Income this month</t>
  </si>
  <si>
    <t>Budget, This month</t>
  </si>
  <si>
    <t>Less spending this month</t>
  </si>
  <si>
    <t>Left over this month</t>
  </si>
  <si>
    <t>Rates and rules this workbook uses, checked on 18 Oct 2026. Contains public sector information licensed under the Open Government Licence v3.0.</t>
  </si>
  <si>
    <t>Figure</t>
  </si>
  <si>
    <t>Source</t>
  </si>
  <si>
    <t>Checked</t>
  </si>
  <si>
    <t>Check what benefits you could get: free, independent calculators</t>
  </si>
  <si>
    <t>gov.uk/benefits-calculators</t>
  </si>
  <si>
    <t>18 Oct 2026</t>
  </si>
  <si>
    <t>MoneyHelper's free budget planner (Money and Pensions Service), as GOV.UK describes it</t>
  </si>
  <si>
    <t>gov.uk/algorithmic-transparency-records/money-and-pensions-service-budget-planner</t>
  </si>
  <si>
    <t>MoneyHelper budget planner</t>
  </si>
  <si>
    <t>moneyhelper.org.uk/en/everyday-money/budgeting/budget-planner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</si>
</sst>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yyyy"/>
    <numFmt numFmtId="165" formatCode="d mmm yyyy"/>
    <numFmt numFmtId="166" formatCode="£#,##0.00;&quot;−£&quot;#,##0.00;&quot;–&quot;"/>
  </numFmts>
  <fonts count="17" x14ac:knownFonts="1">
    <font>
      <color theme="1"/>
      <family val="2"/>
      <scheme val="minor"/>
      <sz val="11"/>
      <name val="Calibri"/>
    </font>
    <font>
      <b/>
      <color rgb="FFFFFDF8"/>
      <sz val="14"/>
      <name val="Fraunces"/>
    </font>
    <font>
      <b/>
      <color rgb="FFFFFDF8"/>
      <sz val="11"/>
      <name val="IBM Plex Sans"/>
    </font>
    <font>
      <b/>
      <color rgb="FF465F1C"/>
      <sz val="10"/>
      <name val="IBM Plex Sans"/>
    </font>
    <font>
      <b/>
      <color rgb="FF1F2A37"/>
      <sz val="30"/>
      <name val="Fraunces"/>
    </font>
    <font>
      <color rgb="FF1F2A37"/>
      <sz val="12"/>
      <name val="IBM Plex Sans"/>
    </font>
    <font>
      <color rgb="FF545C68"/>
      <sz val="10"/>
      <name val="IBM Plex Sans"/>
    </font>
    <font>
      <color rgb="FF1F2A37"/>
      <sz val="11"/>
      <name val="IBM Plex Sans"/>
    </font>
    <font>
      <b/>
      <color rgb="FF1F2A37"/>
      <sz val="13"/>
      <name val="Fraunces"/>
    </font>
    <font>
      <u/>
      <color rgb="FF465F1C"/>
      <sz val="11"/>
      <name val="IBM Plex Sans"/>
    </font>
    <font>
      <b/>
      <color rgb="FF1F2A37"/>
      <sz val="18"/>
      <name val="Fraunces"/>
    </font>
    <font>
      <b/>
      <color rgb="FFFFFDF8"/>
      <sz val="10"/>
      <name val="IBM Plex Sans"/>
    </font>
    <font>
      <b/>
      <color rgb="FF1F2A37"/>
      <sz val="12"/>
      <name val="IBM Plex Sans"/>
    </font>
    <font>
      <b/>
      <color rgb="FF2D6A3E"/>
      <sz val="11"/>
      <name val="IBM Plex Sans"/>
    </font>
    <font>
      <b/>
      <color rgb="FF8A5000"/>
      <sz val="11"/>
      <name val="IBM Plex Sans"/>
    </font>
    <font>
      <b/>
      <color rgb="FF1F2A37"/>
      <sz val="10"/>
      <name val="IBM Plex Sans"/>
    </font>
    <font>
      <b/>
      <color rgb="FF1F2A37"/>
      <sz val="12"/>
      <name val="Fraunces"/>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7">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164" fontId="7" fillId="5" borderId="10" xfId="0" applyNumberFormat="1"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5"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6" fontId="7" fillId="5" borderId="14" xfId="0" applyNumberFormat="1" applyFont="1" applyFill="1" applyBorder="1" applyAlignment="1" applyProtection="1">
      <alignment horizontal="right" vertical="center"/>
      <protection locked="0"/>
    </xf>
    <xf numFmtId="166" fontId="7" fillId="6" borderId="11" xfId="0" applyNumberFormat="1" applyFont="1" applyFill="1" applyBorder="1" applyProtection="1"/>
    <xf numFmtId="166"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0" fontId="7" fillId="5" borderId="10" xfId="0" applyFont="1" applyFill="1" applyBorder="1" applyAlignment="1" applyProtection="1">
      <alignment horizontal="left" vertical="center"/>
      <protection locked="0"/>
    </xf>
    <xf numFmtId="166" fontId="7" fillId="5" borderId="10" xfId="0" applyNumberFormat="1" applyFont="1" applyFill="1" applyBorder="1" applyAlignment="1" applyProtection="1">
      <alignment horizontal="right" vertical="center"/>
      <protection locked="0"/>
    </xf>
    <xf numFmtId="166" fontId="7" fillId="6" borderId="11" xfId="0" applyNumberFormat="1" applyFont="1" applyFill="1" applyBorder="1" applyAlignment="1" applyProtection="1">
      <alignment horizontal="right" vertical="center"/>
    </xf>
    <xf numFmtId="165" fontId="7" fillId="5" borderId="10" xfId="0" applyNumberFormat="1" applyFont="1" applyFill="1" applyBorder="1" applyProtection="1">
      <protection locked="0"/>
    </xf>
    <xf numFmtId="166" fontId="7" fillId="5" borderId="10" xfId="0" applyNumberFormat="1" applyFont="1" applyFill="1" applyBorder="1" applyProtection="1">
      <protection locked="0"/>
    </xf>
    <xf numFmtId="0" fontId="7" fillId="6" borderId="11" xfId="0" applyFont="1" applyFill="1" applyBorder="1" applyProtection="1"/>
    <xf numFmtId="0" fontId="16" fillId="3" borderId="15" xfId="0" applyFont="1" applyFill="1" applyBorder="1" applyAlignment="1" applyProtection="1">
      <alignment vertical="center"/>
    </xf>
    <xf numFmtId="0" fontId="7" fillId="0" borderId="11" xfId="0" applyFont="1" applyBorder="1" applyAlignment="1">
      <alignment vertical="center"/>
    </xf>
    <xf numFmtId="164" fontId="7" fillId="6" borderId="11" xfId="0" applyNumberFormat="1" applyFont="1" applyFill="1" applyBorder="1" applyAlignment="1" applyProtection="1">
      <alignment horizontal="right" vertical="center"/>
    </xf>
    <xf numFmtId="0" fontId="6" fillId="0" borderId="0" xfId="0" applyFont="1" applyAlignment="1">
      <alignment vertical="center" indent="1"/>
    </xf>
    <xf numFmtId="0" fontId="0" fillId="3" borderId="15" xfId="0" applyFill="1" applyBorder="1"/>
    <xf numFmtId="0" fontId="13" fillId="7" borderId="0" xfId="0" applyFont="1" applyFill="1" applyAlignment="1" applyProtection="1">
      <alignment vertical="center" indent="1"/>
    </xf>
    <xf numFmtId="0" fontId="7" fillId="5" borderId="10" xfId="0" applyFont="1" applyFill="1" applyBorder="1" applyAlignment="1" applyProtection="1">
      <alignment horizontal="left" vertical="center"/>
    </xf>
    <xf numFmtId="0" fontId="7" fillId="5" borderId="10" xfId="0" applyFont="1" applyFill="1" applyBorder="1" applyAlignment="1" applyProtection="1">
      <alignment horizontal="right" vertical="center"/>
    </xf>
    <xf numFmtId="0" fontId="9" fillId="5" borderId="10" xfId="0" applyFont="1" applyFill="1" applyBorder="1" applyAlignment="1" applyProtection="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Budget&apos;!A1" TargetMode="External"/><Relationship Id="rId3" Type="http://schemas.openxmlformats.org/officeDocument/2006/relationships/hyperlink" Target="#&apos;Money log&apos;!A1" TargetMode="External"/><Relationship Id="rId4" Type="http://schemas.openxmlformats.org/officeDocument/2006/relationships/hyperlink" Target="#&apos;Summary&apos;!A1" TargetMode="External"/><Relationship Id="rId5" Type="http://schemas.openxmlformats.org/officeDocument/2006/relationships/hyperlink" Target="#&apos;Sources&apos;!A1" TargetMode="External"/><Relationship Id="rId6" Type="http://schemas.openxmlformats.org/officeDocument/2006/relationships/hyperlink" Target="#&apos;How to use&apos;!A1" TargetMode="External"/><Relationship Id="rId7" Type="http://schemas.openxmlformats.org/officeDocument/2006/relationships/hyperlink" Target="#&apos;Budget&apos;!A1" TargetMode="External"/><Relationship Id="rId8" Type="http://schemas.openxmlformats.org/officeDocument/2006/relationships/hyperlink" Target="#&apos;Money log&apos;!A1" TargetMode="External"/><Relationship Id="rId9" Type="http://schemas.openxmlformats.org/officeDocument/2006/relationships/hyperlink" Target="#&apos;Summary&apos;!A1" TargetMode="External"/><Relationship Id="rId10"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benefits-calculators" TargetMode="External"/><Relationship Id="rId3" Type="http://schemas.openxmlformats.org/officeDocument/2006/relationships/hyperlink" Target="https://www.gov.uk/algorithmic-transparency-records/money-and-pensions-service-budget-planner" TargetMode="External"/><Relationship Id="rId4" Type="http://schemas.openxmlformats.org/officeDocument/2006/relationships/hyperlink" Target="https://www.moneyhelper.org.uk/en/everyday-money/budgeting/budget-plan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4"/>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5" t="s">
        <v>9</v>
      </c>
    </row>
    <row r="13" ht="20" customHeight="1" spans="1:12" x14ac:dyDescent="0.25">
      <c r="A13" s="1"/>
      <c r="B13" s="1"/>
      <c r="C13" s="1"/>
      <c r="D13" s="2"/>
      <c r="E13" s="3"/>
      <c r="F13" s="3"/>
      <c r="G13" s="3"/>
      <c r="H13" s="3"/>
      <c r="I13" s="3"/>
      <c r="J13" s="3"/>
      <c r="K13" s="4"/>
      <c r="L13" s="5"/>
    </row>
    <row r="14" ht="20" customHeight="1" spans="1:12" x14ac:dyDescent="0.25">
      <c r="A14" s="1"/>
      <c r="B14" s="1"/>
      <c r="C14" s="1"/>
      <c r="D14" s="2"/>
      <c r="E14" s="16" t="s">
        <v>10</v>
      </c>
      <c r="F14" s="16"/>
      <c r="G14" s="16"/>
      <c r="H14" s="16"/>
      <c r="I14" s="16"/>
      <c r="J14" s="16"/>
      <c r="K14" s="16"/>
      <c r="L14" s="3"/>
    </row>
    <row r="15" ht="20" customHeight="1" spans="1:12" x14ac:dyDescent="0.25">
      <c r="A15" s="1"/>
      <c r="B15" s="1"/>
      <c r="C15" s="1"/>
      <c r="D15" s="2"/>
      <c r="E15" s="16"/>
      <c r="F15" s="16"/>
      <c r="G15" s="16"/>
      <c r="H15" s="16"/>
      <c r="I15" s="16"/>
      <c r="J15" s="16"/>
      <c r="K15" s="16"/>
      <c r="L15" s="5" t="s">
        <v>11</v>
      </c>
    </row>
    <row r="16" ht="20" customHeight="1" spans="1:12" x14ac:dyDescent="0.25">
      <c r="A16" s="1"/>
      <c r="B16" s="1"/>
      <c r="C16" s="1"/>
      <c r="D16" s="2"/>
      <c r="E16" s="16"/>
      <c r="F16" s="16"/>
      <c r="G16" s="16"/>
      <c r="H16" s="16"/>
      <c r="I16" s="16"/>
      <c r="J16" s="16"/>
      <c r="K16" s="16"/>
      <c r="L16" s="5"/>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7" t="s">
        <v>12</v>
      </c>
      <c r="F20" s="17"/>
      <c r="G20" s="18"/>
      <c r="H20" s="18"/>
      <c r="I20" s="18"/>
      <c r="J20" s="18"/>
      <c r="K20" s="4"/>
      <c r="L20" s="3"/>
    </row>
    <row r="21" ht="20" customHeight="1" spans="1:12" x14ac:dyDescent="0.25">
      <c r="A21" s="1"/>
      <c r="B21" s="1"/>
      <c r="C21" s="1"/>
      <c r="D21" s="2"/>
      <c r="E21" s="3"/>
      <c r="F21" s="3"/>
      <c r="G21" s="3"/>
      <c r="H21" s="3"/>
      <c r="I21" s="3"/>
      <c r="J21" s="3"/>
      <c r="K21" s="4"/>
      <c r="L21" s="3"/>
    </row>
    <row r="22" ht="20" customHeight="1" spans="1:12" x14ac:dyDescent="0.25">
      <c r="A22" s="1"/>
      <c r="B22" s="1"/>
      <c r="C22" s="1"/>
      <c r="D22" s="2"/>
      <c r="E22" s="19" t="s">
        <v>13</v>
      </c>
      <c r="F22" s="20"/>
      <c r="G22" s="20"/>
      <c r="H22" s="20"/>
      <c r="I22" s="20"/>
      <c r="J22" s="20"/>
      <c r="K22" s="4"/>
      <c r="L22" s="3"/>
    </row>
    <row r="23" ht="20" customHeight="1" spans="1:12" x14ac:dyDescent="0.25">
      <c r="A23" s="1"/>
      <c r="B23" s="1"/>
      <c r="C23" s="1"/>
      <c r="D23" s="2"/>
      <c r="E23" s="21" t="s">
        <v>1</v>
      </c>
      <c r="F23" s="22" t="s">
        <v>14</v>
      </c>
      <c r="G23" s="22"/>
      <c r="H23" s="22"/>
      <c r="I23" s="22"/>
      <c r="J23" s="22"/>
      <c r="K23" s="4"/>
      <c r="L23" s="3"/>
    </row>
    <row r="24" ht="20" customHeight="1" spans="1:12" x14ac:dyDescent="0.25">
      <c r="A24" s="1"/>
      <c r="B24" s="1"/>
      <c r="C24" s="1"/>
      <c r="D24" s="2"/>
      <c r="E24" s="21" t="s">
        <v>4</v>
      </c>
      <c r="F24" s="22" t="s">
        <v>15</v>
      </c>
      <c r="G24" s="22"/>
      <c r="H24" s="22"/>
      <c r="I24" s="22"/>
      <c r="J24" s="22"/>
      <c r="K24" s="4"/>
      <c r="L24" s="3"/>
    </row>
    <row r="25" ht="20" customHeight="1" spans="1:12" x14ac:dyDescent="0.25">
      <c r="A25" s="1"/>
      <c r="B25" s="1"/>
      <c r="C25" s="1"/>
      <c r="D25" s="2"/>
      <c r="E25" s="21" t="s">
        <v>6</v>
      </c>
      <c r="F25" s="22" t="s">
        <v>16</v>
      </c>
      <c r="G25" s="22"/>
      <c r="H25" s="22"/>
      <c r="I25" s="22"/>
      <c r="J25" s="22"/>
      <c r="K25" s="4"/>
      <c r="L25" s="3"/>
    </row>
    <row r="26" ht="20" customHeight="1" spans="1:12" x14ac:dyDescent="0.25">
      <c r="A26" s="1"/>
      <c r="B26" s="1"/>
      <c r="C26" s="1"/>
      <c r="D26" s="2"/>
      <c r="E26" s="21" t="s">
        <v>9</v>
      </c>
      <c r="F26" s="22" t="s">
        <v>17</v>
      </c>
      <c r="G26" s="22"/>
      <c r="H26" s="22"/>
      <c r="I26" s="22"/>
      <c r="J26" s="22"/>
      <c r="K26" s="4"/>
      <c r="L26" s="3"/>
    </row>
    <row r="27" ht="20" customHeight="1" spans="1:12" x14ac:dyDescent="0.25">
      <c r="A27" s="1"/>
      <c r="B27" s="1"/>
      <c r="C27" s="1"/>
      <c r="D27" s="2"/>
      <c r="E27" s="21" t="s">
        <v>11</v>
      </c>
      <c r="F27" s="22" t="s">
        <v>18</v>
      </c>
      <c r="G27" s="22"/>
      <c r="H27" s="22"/>
      <c r="I27" s="22"/>
      <c r="J27" s="22"/>
      <c r="K27" s="4"/>
      <c r="L27" s="3"/>
    </row>
    <row r="28" ht="20" customHeight="1" spans="1:12" x14ac:dyDescent="0.25">
      <c r="A28" s="1"/>
      <c r="B28" s="1"/>
      <c r="C28" s="1"/>
      <c r="D28" s="2"/>
      <c r="E28" s="3"/>
      <c r="F28" s="3"/>
      <c r="G28" s="3"/>
      <c r="H28" s="3"/>
      <c r="I28" s="3"/>
      <c r="J28" s="3"/>
      <c r="K28" s="4"/>
      <c r="L28" s="3"/>
    </row>
    <row r="29" ht="20" customHeight="1" spans="1:12" x14ac:dyDescent="0.25">
      <c r="A29" s="1"/>
      <c r="B29" s="1"/>
      <c r="C29" s="1"/>
      <c r="D29" s="2"/>
      <c r="E29" s="23" t="s">
        <v>19</v>
      </c>
      <c r="F29" s="3"/>
      <c r="G29" s="24"/>
      <c r="H29" s="24"/>
      <c r="I29" s="24"/>
      <c r="J29" s="24"/>
      <c r="K29" s="4"/>
      <c r="L29" s="3"/>
    </row>
    <row r="30" ht="20" customHeight="1" spans="1:12" x14ac:dyDescent="0.25">
      <c r="A30" s="1"/>
      <c r="B30" s="1"/>
      <c r="C30" s="1"/>
      <c r="D30" s="2"/>
      <c r="E30" s="23" t="s">
        <v>20</v>
      </c>
      <c r="F30" s="3"/>
      <c r="G30" s="24"/>
      <c r="H30" s="24"/>
      <c r="I30" s="24"/>
      <c r="J30" s="24"/>
      <c r="K30" s="4"/>
      <c r="L30" s="3"/>
    </row>
    <row r="31" ht="20" customHeight="1" spans="1:12" x14ac:dyDescent="0.25">
      <c r="A31" s="1"/>
      <c r="B31" s="1"/>
      <c r="C31" s="1"/>
      <c r="D31" s="2"/>
      <c r="E31" s="23"/>
      <c r="F31" s="3"/>
      <c r="G31" s="24"/>
      <c r="H31" s="24"/>
      <c r="I31" s="24"/>
      <c r="J31" s="24"/>
      <c r="K31" s="4"/>
      <c r="L31" s="3"/>
    </row>
    <row r="32" ht="20" customHeight="1" spans="1:12" x14ac:dyDescent="0.25">
      <c r="A32" s="1"/>
      <c r="B32" s="1"/>
      <c r="C32" s="1"/>
      <c r="D32" s="2"/>
      <c r="E32" s="23"/>
      <c r="F32" s="3"/>
      <c r="G32" s="24"/>
      <c r="H32" s="24"/>
      <c r="I32" s="24"/>
      <c r="J32" s="24"/>
      <c r="K32" s="4"/>
      <c r="L32" s="3"/>
    </row>
    <row r="33" ht="20" customHeight="1" spans="1:12" x14ac:dyDescent="0.25">
      <c r="A33" s="1"/>
      <c r="B33" s="1"/>
      <c r="C33" s="1"/>
      <c r="D33" s="2"/>
      <c r="E33" s="3"/>
      <c r="F33" s="3"/>
      <c r="G33" s="3"/>
      <c r="H33" s="3"/>
      <c r="I33" s="3"/>
      <c r="J33" s="3"/>
      <c r="K33" s="4"/>
      <c r="L33" s="3"/>
    </row>
    <row r="34" ht="20" customHeight="1" spans="1:12" x14ac:dyDescent="0.25">
      <c r="A34" s="1"/>
      <c r="B34" s="1"/>
      <c r="C34" s="1"/>
      <c r="D34" s="2"/>
      <c r="E34" s="3"/>
      <c r="F34" s="3"/>
      <c r="G34" s="3"/>
      <c r="H34" s="3"/>
      <c r="I34" s="3"/>
      <c r="J34" s="3"/>
      <c r="K34" s="4"/>
      <c r="L34" s="3"/>
    </row>
  </sheetData>
  <sheetProtection sheet="1" formatColumns="0" sort="0" autoFilter="0"/>
  <mergeCells count="23">
    <mergeCell ref="A1:C34"/>
    <mergeCell ref="L3:L4"/>
    <mergeCell ref="E5:J5"/>
    <mergeCell ref="E6:J8"/>
    <mergeCell ref="L6:L7"/>
    <mergeCell ref="E9:J9"/>
    <mergeCell ref="E10:J10"/>
    <mergeCell ref="L9:L10"/>
    <mergeCell ref="E11:J11"/>
    <mergeCell ref="L12:L13"/>
    <mergeCell ref="E14:K19"/>
    <mergeCell ref="L15:L16"/>
    <mergeCell ref="E20:F20"/>
    <mergeCell ref="G20:J20"/>
    <mergeCell ref="F23:J23"/>
    <mergeCell ref="F24:J24"/>
    <mergeCell ref="F25:J25"/>
    <mergeCell ref="F26:J26"/>
    <mergeCell ref="F27:J27"/>
    <mergeCell ref="G29:J29"/>
    <mergeCell ref="G30:J30"/>
    <mergeCell ref="G31:J31"/>
    <mergeCell ref="G32:J32"/>
  </mergeCells>
  <hyperlinks>
    <hyperlink ref="L3" r:id="rId1" location="#'How to use'!A1"/>
    <hyperlink ref="L6" r:id="rId2" location="#'Budget'!A1"/>
    <hyperlink ref="L9" r:id="rId3" location="#'Money log'!A1"/>
    <hyperlink ref="L12" r:id="rId4" location="#'Summary'!A1"/>
    <hyperlink ref="L15" r:id="rId5" location="#'Sources'!A1"/>
    <hyperlink ref="E23" r:id="rId6" location="#'How to use'!A1"/>
    <hyperlink ref="E24" r:id="rId7" location="#'Budget'!A1"/>
    <hyperlink ref="E25" r:id="rId8" location="#'Money log'!A1"/>
    <hyperlink ref="E26" r:id="rId9" location="#'Summary'!A1"/>
    <hyperlink ref="E27" r:id="rId10"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5"/>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21</v>
      </c>
      <c r="D1" s="27" t="s">
        <v>22</v>
      </c>
    </row>
    <row r="2" ht="18" customHeight="1" spans="2:2" x14ac:dyDescent="0.25">
      <c r="B2" s="28" t="s">
        <v>23</v>
      </c>
    </row>
    <row r="3" ht="6" customHeight="1" spans="2:3" x14ac:dyDescent="0.25">
      <c r="B3" s="29"/>
      <c r="C3" s="29"/>
    </row>
    <row r="5" ht="26" customHeight="1" spans="2:3" x14ac:dyDescent="0.25">
      <c r="B5" s="30" t="s">
        <v>24</v>
      </c>
      <c r="C5" s="30"/>
    </row>
    <row r="6" ht="49" customHeight="1" spans="2:3" x14ac:dyDescent="0.25">
      <c r="B6" s="31" t="s">
        <v>25</v>
      </c>
      <c r="C6" s="31"/>
    </row>
    <row r="8" ht="26" customHeight="1" spans="2:3" x14ac:dyDescent="0.25">
      <c r="B8" s="32" t="s">
        <v>26</v>
      </c>
      <c r="C8" s="32"/>
    </row>
    <row r="9" ht="49" customHeight="1" spans="2:3" x14ac:dyDescent="0.25">
      <c r="B9" s="31" t="s">
        <v>27</v>
      </c>
      <c r="C9" s="31"/>
    </row>
    <row r="11" ht="26" customHeight="1" spans="2:3" x14ac:dyDescent="0.25">
      <c r="B11" s="32" t="s">
        <v>28</v>
      </c>
      <c r="C11" s="32"/>
    </row>
    <row r="12" ht="64" customHeight="1" spans="2:3" x14ac:dyDescent="0.25">
      <c r="B12" s="31" t="s">
        <v>29</v>
      </c>
      <c r="C12" s="31"/>
    </row>
    <row r="14" ht="26" customHeight="1" spans="2:3" x14ac:dyDescent="0.25">
      <c r="B14" s="32" t="s">
        <v>30</v>
      </c>
      <c r="C14" s="32"/>
    </row>
    <row r="15" ht="22" customHeight="1" spans="2:3" x14ac:dyDescent="0.25">
      <c r="B15" s="33">
        <v>46118</v>
      </c>
      <c r="C15" s="34" t="s">
        <v>31</v>
      </c>
    </row>
    <row r="17" ht="22" customHeight="1" spans="2:3" x14ac:dyDescent="0.25">
      <c r="B17" s="35">
        <v>1324.25</v>
      </c>
      <c r="C17" s="34" t="s">
        <v>32</v>
      </c>
    </row>
    <row r="19" ht="22" customHeight="1" spans="2:3" x14ac:dyDescent="0.25">
      <c r="B19" s="36">
        <v>1234.5</v>
      </c>
      <c r="C19" s="34" t="s">
        <v>33</v>
      </c>
    </row>
    <row r="21" ht="22" customHeight="1" spans="2:3" x14ac:dyDescent="0.25">
      <c r="B21" s="37">
        <v>4213.8</v>
      </c>
      <c r="C21" s="34" t="s">
        <v>34</v>
      </c>
    </row>
    <row r="23" ht="22" customHeight="1" spans="2:3" x14ac:dyDescent="0.25">
      <c r="B23" s="38" t="s">
        <v>35</v>
      </c>
      <c r="C23" s="34" t="s">
        <v>36</v>
      </c>
    </row>
    <row r="25" ht="22" customHeight="1" spans="2:3" x14ac:dyDescent="0.25">
      <c r="B25" s="39" t="s">
        <v>37</v>
      </c>
      <c r="C25" s="34" t="s">
        <v>38</v>
      </c>
    </row>
    <row r="27" ht="26" customHeight="1" spans="2:3" x14ac:dyDescent="0.25">
      <c r="B27" s="32" t="s">
        <v>39</v>
      </c>
      <c r="C27" s="32"/>
    </row>
    <row r="28" ht="49" customHeight="1" spans="2:3" x14ac:dyDescent="0.25">
      <c r="B28" s="31" t="s">
        <v>40</v>
      </c>
      <c r="C28" s="31"/>
    </row>
    <row r="30" ht="26" customHeight="1" spans="2:3" x14ac:dyDescent="0.25">
      <c r="B30" s="32" t="s">
        <v>41</v>
      </c>
      <c r="C30" s="32"/>
    </row>
    <row r="31" ht="49" customHeight="1" spans="2:3" x14ac:dyDescent="0.25">
      <c r="B31" s="31" t="s">
        <v>42</v>
      </c>
      <c r="C31" s="31"/>
    </row>
    <row r="33" ht="26" customHeight="1" spans="2:3" x14ac:dyDescent="0.25">
      <c r="B33" s="32" t="s">
        <v>43</v>
      </c>
      <c r="C33" s="32"/>
    </row>
    <row r="34" ht="79" customHeight="1" spans="2:3" x14ac:dyDescent="0.25">
      <c r="B34" s="31" t="s">
        <v>44</v>
      </c>
      <c r="C34" s="31"/>
    </row>
    <row r="35" ht="19" customHeight="1" spans="2:3" x14ac:dyDescent="0.25">
      <c r="B35" s="31" t="s">
        <v>45</v>
      </c>
      <c r="C35" s="31"/>
    </row>
  </sheetData>
  <sheetProtection sheet="1" formatColumns="0" sort="0" autoFilter="0"/>
  <mergeCells count="14">
    <mergeCell ref="B5:C5"/>
    <mergeCell ref="B6:C6"/>
    <mergeCell ref="B8:C8"/>
    <mergeCell ref="B9:C9"/>
    <mergeCell ref="B11:C11"/>
    <mergeCell ref="B12:C12"/>
    <mergeCell ref="B14:C14"/>
    <mergeCell ref="B27:C27"/>
    <mergeCell ref="B28:C28"/>
    <mergeCell ref="B30:C30"/>
    <mergeCell ref="B31:C31"/>
    <mergeCell ref="B33:C33"/>
    <mergeCell ref="B34:C34"/>
    <mergeCell ref="B35:C35"/>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30"/>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18" customWidth="1"/>
    <col min="3" max="3" width="26" customWidth="1"/>
    <col min="4" max="4" width="16" customWidth="1"/>
    <col min="5" max="5" width="14" customWidth="1"/>
    <col min="6" max="6" width="16" customWidth="1"/>
  </cols>
  <sheetData>
    <row r="1" ht="32" customHeight="1" spans="2:7" x14ac:dyDescent="0.25">
      <c r="B1" s="25" t="s">
        <v>4</v>
      </c>
      <c r="C1" s="26" t="s">
        <v>21</v>
      </c>
      <c r="D1" s="26"/>
      <c r="E1" s="26"/>
      <c r="F1" s="26"/>
      <c r="G1" s="27" t="s">
        <v>22</v>
      </c>
    </row>
    <row r="2" ht="18" customHeight="1" spans="2:2" x14ac:dyDescent="0.25">
      <c r="B2" s="28" t="s">
        <v>46</v>
      </c>
    </row>
    <row r="3" ht="6" customHeight="1" spans="2:6" x14ac:dyDescent="0.25">
      <c r="B3" s="29"/>
      <c r="C3" s="29"/>
      <c r="D3" s="29"/>
      <c r="E3" s="29"/>
      <c r="F3" s="29"/>
    </row>
    <row r="4" ht="6" customHeight="1" x14ac:dyDescent="0.25"/>
    <row r="5" ht="22" customHeight="1" spans="2:6" x14ac:dyDescent="0.25">
      <c r="B5" s="40" t="s">
        <v>47</v>
      </c>
      <c r="C5" s="40" t="s">
        <v>48</v>
      </c>
      <c r="D5" s="41" t="s">
        <v>49</v>
      </c>
      <c r="E5" s="41" t="s">
        <v>50</v>
      </c>
      <c r="F5" s="41" t="s">
        <v>51</v>
      </c>
    </row>
    <row r="6" ht="18" customHeight="1" spans="2:6" x14ac:dyDescent="0.25">
      <c r="B6" s="42" t="s">
        <v>52</v>
      </c>
      <c r="C6" s="42" t="s">
        <v>53</v>
      </c>
      <c r="D6" s="43"/>
      <c r="E6" s="44">
        <f>IF(OR(C6="",Start!$G$20=""),"",IF(B6="Income",ROUND(SUMIFS('Money log'!$E$6:$E$305,'Money log'!$D$6:$D$305,C6,'Money log'!$B$6:$B$305,"&gt;="&amp;DATE(YEAR(Start!$G$20),MONTH(Start!$G$20),1),'Money log'!$B$6:$B$305,"&lt;"&amp;EDATE(DATE(YEAR(Start!$G$20),MONTH(Start!$G$20),1),1))-SUMIFS('Money log'!$F$6:$F$305,'Money log'!$D$6:$D$305,C6,'Money log'!$B$6:$B$305,"&gt;="&amp;DATE(YEAR(Start!$G$20),MONTH(Start!$G$20),1),'Money log'!$B$6:$B$305,"&lt;"&amp;EDATE(DATE(YEAR(Start!$G$20),MONTH(Start!$G$20),1),1)),2),ROUND(-(SUMIFS('Money log'!$E$6:$E$305,'Money log'!$D$6:$D$305,C6,'Money log'!$B$6:$B$305,"&gt;="&amp;DATE(YEAR(Start!$G$20),MONTH(Start!$G$20),1),'Money log'!$B$6:$B$305,"&lt;"&amp;EDATE(DATE(YEAR(Start!$G$20),MONTH(Start!$G$20),1),1))-SUMIFS('Money log'!$F$6:$F$305,'Money log'!$D$6:$D$305,C6,'Money log'!$B$6:$B$305,"&gt;="&amp;DATE(YEAR(Start!$G$20),MONTH(Start!$G$20),1),'Money log'!$B$6:$B$305,"&lt;"&amp;EDATE(DATE(YEAR(Start!$G$20),MONTH(Start!$G$20),1),1))),2)))</f>
      </c>
      <c r="F6" s="44" t="str">
        <f>IF(OR(B6&lt;&gt;"Spending",E6=""),"",ROUND(N(D6)-E6,2))</f>
        <v/>
      </c>
    </row>
    <row r="7" ht="18" customHeight="1" spans="2:6" x14ac:dyDescent="0.25">
      <c r="B7" s="42" t="s">
        <v>52</v>
      </c>
      <c r="C7" s="42" t="s">
        <v>54</v>
      </c>
      <c r="D7" s="43"/>
      <c r="E7" s="44">
        <f>IF(OR(C7="",Start!$G$20=""),"",IF(B7="Income",ROUND(SUMIFS('Money log'!$E$6:$E$305,'Money log'!$D$6:$D$305,C7,'Money log'!$B$6:$B$305,"&gt;="&amp;DATE(YEAR(Start!$G$20),MONTH(Start!$G$20),1),'Money log'!$B$6:$B$305,"&lt;"&amp;EDATE(DATE(YEAR(Start!$G$20),MONTH(Start!$G$20),1),1))-SUMIFS('Money log'!$F$6:$F$305,'Money log'!$D$6:$D$305,C7,'Money log'!$B$6:$B$305,"&gt;="&amp;DATE(YEAR(Start!$G$20),MONTH(Start!$G$20),1),'Money log'!$B$6:$B$305,"&lt;"&amp;EDATE(DATE(YEAR(Start!$G$20),MONTH(Start!$G$20),1),1)),2),ROUND(-(SUMIFS('Money log'!$E$6:$E$305,'Money log'!$D$6:$D$305,C7,'Money log'!$B$6:$B$305,"&gt;="&amp;DATE(YEAR(Start!$G$20),MONTH(Start!$G$20),1),'Money log'!$B$6:$B$305,"&lt;"&amp;EDATE(DATE(YEAR(Start!$G$20),MONTH(Start!$G$20),1),1))-SUMIFS('Money log'!$F$6:$F$305,'Money log'!$D$6:$D$305,C7,'Money log'!$B$6:$B$305,"&gt;="&amp;DATE(YEAR(Start!$G$20),MONTH(Start!$G$20),1),'Money log'!$B$6:$B$305,"&lt;"&amp;EDATE(DATE(YEAR(Start!$G$20),MONTH(Start!$G$20),1),1))),2)))</f>
      </c>
      <c r="F7" s="44" t="str">
        <f>IF(OR(B7&lt;&gt;"Spending",E7=""),"",ROUND(N(D7)-E7,2))</f>
        <v/>
      </c>
    </row>
    <row r="8" ht="18" customHeight="1" spans="2:6" x14ac:dyDescent="0.25">
      <c r="B8" s="42" t="s">
        <v>52</v>
      </c>
      <c r="C8" s="42" t="s">
        <v>55</v>
      </c>
      <c r="D8" s="43"/>
      <c r="E8" s="44">
        <f>IF(OR(C8="",Start!$G$20=""),"",IF(B8="Income",ROUND(SUMIFS('Money log'!$E$6:$E$305,'Money log'!$D$6:$D$305,C8,'Money log'!$B$6:$B$305,"&gt;="&amp;DATE(YEAR(Start!$G$20),MONTH(Start!$G$20),1),'Money log'!$B$6:$B$305,"&lt;"&amp;EDATE(DATE(YEAR(Start!$G$20),MONTH(Start!$G$20),1),1))-SUMIFS('Money log'!$F$6:$F$305,'Money log'!$D$6:$D$305,C8,'Money log'!$B$6:$B$305,"&gt;="&amp;DATE(YEAR(Start!$G$20),MONTH(Start!$G$20),1),'Money log'!$B$6:$B$305,"&lt;"&amp;EDATE(DATE(YEAR(Start!$G$20),MONTH(Start!$G$20),1),1)),2),ROUND(-(SUMIFS('Money log'!$E$6:$E$305,'Money log'!$D$6:$D$305,C8,'Money log'!$B$6:$B$305,"&gt;="&amp;DATE(YEAR(Start!$G$20),MONTH(Start!$G$20),1),'Money log'!$B$6:$B$305,"&lt;"&amp;EDATE(DATE(YEAR(Start!$G$20),MONTH(Start!$G$20),1),1))-SUMIFS('Money log'!$F$6:$F$305,'Money log'!$D$6:$D$305,C8,'Money log'!$B$6:$B$305,"&gt;="&amp;DATE(YEAR(Start!$G$20),MONTH(Start!$G$20),1),'Money log'!$B$6:$B$305,"&lt;"&amp;EDATE(DATE(YEAR(Start!$G$20),MONTH(Start!$G$20),1),1))),2)))</f>
      </c>
      <c r="F8" s="44" t="str">
        <f>IF(OR(B8&lt;&gt;"Spending",E8=""),"",ROUND(N(D8)-E8,2))</f>
        <v/>
      </c>
    </row>
    <row r="9" ht="18" customHeight="1" spans="2:6" x14ac:dyDescent="0.25">
      <c r="B9" s="42" t="s">
        <v>52</v>
      </c>
      <c r="C9" s="42" t="s">
        <v>56</v>
      </c>
      <c r="D9" s="43"/>
      <c r="E9" s="44">
        <f>IF(OR(C9="",Start!$G$20=""),"",IF(B9="Income",ROUND(SUMIFS('Money log'!$E$6:$E$305,'Money log'!$D$6:$D$305,C9,'Money log'!$B$6:$B$305,"&gt;="&amp;DATE(YEAR(Start!$G$20),MONTH(Start!$G$20),1),'Money log'!$B$6:$B$305,"&lt;"&amp;EDATE(DATE(YEAR(Start!$G$20),MONTH(Start!$G$20),1),1))-SUMIFS('Money log'!$F$6:$F$305,'Money log'!$D$6:$D$305,C9,'Money log'!$B$6:$B$305,"&gt;="&amp;DATE(YEAR(Start!$G$20),MONTH(Start!$G$20),1),'Money log'!$B$6:$B$305,"&lt;"&amp;EDATE(DATE(YEAR(Start!$G$20),MONTH(Start!$G$20),1),1)),2),ROUND(-(SUMIFS('Money log'!$E$6:$E$305,'Money log'!$D$6:$D$305,C9,'Money log'!$B$6:$B$305,"&gt;="&amp;DATE(YEAR(Start!$G$20),MONTH(Start!$G$20),1),'Money log'!$B$6:$B$305,"&lt;"&amp;EDATE(DATE(YEAR(Start!$G$20),MONTH(Start!$G$20),1),1))-SUMIFS('Money log'!$F$6:$F$305,'Money log'!$D$6:$D$305,C9,'Money log'!$B$6:$B$305,"&gt;="&amp;DATE(YEAR(Start!$G$20),MONTH(Start!$G$20),1),'Money log'!$B$6:$B$305,"&lt;"&amp;EDATE(DATE(YEAR(Start!$G$20),MONTH(Start!$G$20),1),1))),2)))</f>
      </c>
      <c r="F9" s="44" t="str">
        <f>IF(OR(B9&lt;&gt;"Spending",E9=""),"",ROUND(N(D9)-E9,2))</f>
        <v/>
      </c>
    </row>
    <row r="10" ht="18" customHeight="1" spans="2:6" x14ac:dyDescent="0.25">
      <c r="B10" s="42" t="s">
        <v>52</v>
      </c>
      <c r="C10" s="42" t="s">
        <v>56</v>
      </c>
      <c r="D10" s="43"/>
      <c r="E10" s="44">
        <f>IF(OR(C10="",Start!$G$20=""),"",IF(B10="Income",ROUND(SUMIFS('Money log'!$E$6:$E$305,'Money log'!$D$6:$D$305,C10,'Money log'!$B$6:$B$305,"&gt;="&amp;DATE(YEAR(Start!$G$20),MONTH(Start!$G$20),1),'Money log'!$B$6:$B$305,"&lt;"&amp;EDATE(DATE(YEAR(Start!$G$20),MONTH(Start!$G$20),1),1))-SUMIFS('Money log'!$F$6:$F$305,'Money log'!$D$6:$D$305,C10,'Money log'!$B$6:$B$305,"&gt;="&amp;DATE(YEAR(Start!$G$20),MONTH(Start!$G$20),1),'Money log'!$B$6:$B$305,"&lt;"&amp;EDATE(DATE(YEAR(Start!$G$20),MONTH(Start!$G$20),1),1)),2),ROUND(-(SUMIFS('Money log'!$E$6:$E$305,'Money log'!$D$6:$D$305,C10,'Money log'!$B$6:$B$305,"&gt;="&amp;DATE(YEAR(Start!$G$20),MONTH(Start!$G$20),1),'Money log'!$B$6:$B$305,"&lt;"&amp;EDATE(DATE(YEAR(Start!$G$20),MONTH(Start!$G$20),1),1))-SUMIFS('Money log'!$F$6:$F$305,'Money log'!$D$6:$D$305,C10,'Money log'!$B$6:$B$305,"&gt;="&amp;DATE(YEAR(Start!$G$20),MONTH(Start!$G$20),1),'Money log'!$B$6:$B$305,"&lt;"&amp;EDATE(DATE(YEAR(Start!$G$20),MONTH(Start!$G$20),1),1))),2)))</f>
      </c>
      <c r="F10" s="44" t="str">
        <f>IF(OR(B10&lt;&gt;"Spending",E10=""),"",ROUND(N(D10)-E10,2))</f>
        <v/>
      </c>
    </row>
    <row r="11" ht="18" customHeight="1" spans="2:6" x14ac:dyDescent="0.25">
      <c r="B11" s="42" t="s">
        <v>57</v>
      </c>
      <c r="C11" s="42" t="s">
        <v>58</v>
      </c>
      <c r="D11" s="43"/>
      <c r="E11" s="44">
        <f>IF(OR(C11="",Start!$G$20=""),"",IF(B11="Income",ROUND(SUMIFS('Money log'!$E$6:$E$305,'Money log'!$D$6:$D$305,C11,'Money log'!$B$6:$B$305,"&gt;="&amp;DATE(YEAR(Start!$G$20),MONTH(Start!$G$20),1),'Money log'!$B$6:$B$305,"&lt;"&amp;EDATE(DATE(YEAR(Start!$G$20),MONTH(Start!$G$20),1),1))-SUMIFS('Money log'!$F$6:$F$305,'Money log'!$D$6:$D$305,C11,'Money log'!$B$6:$B$305,"&gt;="&amp;DATE(YEAR(Start!$G$20),MONTH(Start!$G$20),1),'Money log'!$B$6:$B$305,"&lt;"&amp;EDATE(DATE(YEAR(Start!$G$20),MONTH(Start!$G$20),1),1)),2),ROUND(-(SUMIFS('Money log'!$E$6:$E$305,'Money log'!$D$6:$D$305,C11,'Money log'!$B$6:$B$305,"&gt;="&amp;DATE(YEAR(Start!$G$20),MONTH(Start!$G$20),1),'Money log'!$B$6:$B$305,"&lt;"&amp;EDATE(DATE(YEAR(Start!$G$20),MONTH(Start!$G$20),1),1))-SUMIFS('Money log'!$F$6:$F$305,'Money log'!$D$6:$D$305,C11,'Money log'!$B$6:$B$305,"&gt;="&amp;DATE(YEAR(Start!$G$20),MONTH(Start!$G$20),1),'Money log'!$B$6:$B$305,"&lt;"&amp;EDATE(DATE(YEAR(Start!$G$20),MONTH(Start!$G$20),1),1))),2)))</f>
      </c>
      <c r="F11" s="44" t="str">
        <f>IF(OR(B11&lt;&gt;"Spending",E11=""),"",ROUND(N(D11)-E11,2))</f>
        <v/>
      </c>
    </row>
    <row r="12" ht="18" customHeight="1" spans="2:6" x14ac:dyDescent="0.25">
      <c r="B12" s="42" t="s">
        <v>57</v>
      </c>
      <c r="C12" s="42" t="s">
        <v>59</v>
      </c>
      <c r="D12" s="43"/>
      <c r="E12" s="44">
        <f>IF(OR(C12="",Start!$G$20=""),"",IF(B12="Income",ROUND(SUMIFS('Money log'!$E$6:$E$305,'Money log'!$D$6:$D$305,C12,'Money log'!$B$6:$B$305,"&gt;="&amp;DATE(YEAR(Start!$G$20),MONTH(Start!$G$20),1),'Money log'!$B$6:$B$305,"&lt;"&amp;EDATE(DATE(YEAR(Start!$G$20),MONTH(Start!$G$20),1),1))-SUMIFS('Money log'!$F$6:$F$305,'Money log'!$D$6:$D$305,C12,'Money log'!$B$6:$B$305,"&gt;="&amp;DATE(YEAR(Start!$G$20),MONTH(Start!$G$20),1),'Money log'!$B$6:$B$305,"&lt;"&amp;EDATE(DATE(YEAR(Start!$G$20),MONTH(Start!$G$20),1),1)),2),ROUND(-(SUMIFS('Money log'!$E$6:$E$305,'Money log'!$D$6:$D$305,C12,'Money log'!$B$6:$B$305,"&gt;="&amp;DATE(YEAR(Start!$G$20),MONTH(Start!$G$20),1),'Money log'!$B$6:$B$305,"&lt;"&amp;EDATE(DATE(YEAR(Start!$G$20),MONTH(Start!$G$20),1),1))-SUMIFS('Money log'!$F$6:$F$305,'Money log'!$D$6:$D$305,C12,'Money log'!$B$6:$B$305,"&gt;="&amp;DATE(YEAR(Start!$G$20),MONTH(Start!$G$20),1),'Money log'!$B$6:$B$305,"&lt;"&amp;EDATE(DATE(YEAR(Start!$G$20),MONTH(Start!$G$20),1),1))),2)))</f>
      </c>
      <c r="F12" s="44" t="str">
        <f>IF(OR(B12&lt;&gt;"Spending",E12=""),"",ROUND(N(D12)-E12,2))</f>
        <v/>
      </c>
    </row>
    <row r="13" ht="18" customHeight="1" spans="2:6" x14ac:dyDescent="0.25">
      <c r="B13" s="42" t="s">
        <v>57</v>
      </c>
      <c r="C13" s="42" t="s">
        <v>60</v>
      </c>
      <c r="D13" s="43"/>
      <c r="E13" s="44">
        <f>IF(OR(C13="",Start!$G$20=""),"",IF(B13="Income",ROUND(SUMIFS('Money log'!$E$6:$E$305,'Money log'!$D$6:$D$305,C13,'Money log'!$B$6:$B$305,"&gt;="&amp;DATE(YEAR(Start!$G$20),MONTH(Start!$G$20),1),'Money log'!$B$6:$B$305,"&lt;"&amp;EDATE(DATE(YEAR(Start!$G$20),MONTH(Start!$G$20),1),1))-SUMIFS('Money log'!$F$6:$F$305,'Money log'!$D$6:$D$305,C13,'Money log'!$B$6:$B$305,"&gt;="&amp;DATE(YEAR(Start!$G$20),MONTH(Start!$G$20),1),'Money log'!$B$6:$B$305,"&lt;"&amp;EDATE(DATE(YEAR(Start!$G$20),MONTH(Start!$G$20),1),1)),2),ROUND(-(SUMIFS('Money log'!$E$6:$E$305,'Money log'!$D$6:$D$305,C13,'Money log'!$B$6:$B$305,"&gt;="&amp;DATE(YEAR(Start!$G$20),MONTH(Start!$G$20),1),'Money log'!$B$6:$B$305,"&lt;"&amp;EDATE(DATE(YEAR(Start!$G$20),MONTH(Start!$G$20),1),1))-SUMIFS('Money log'!$F$6:$F$305,'Money log'!$D$6:$D$305,C13,'Money log'!$B$6:$B$305,"&gt;="&amp;DATE(YEAR(Start!$G$20),MONTH(Start!$G$20),1),'Money log'!$B$6:$B$305,"&lt;"&amp;EDATE(DATE(YEAR(Start!$G$20),MONTH(Start!$G$20),1),1))),2)))</f>
      </c>
      <c r="F13" s="44" t="str">
        <f>IF(OR(B13&lt;&gt;"Spending",E13=""),"",ROUND(N(D13)-E13,2))</f>
        <v/>
      </c>
    </row>
    <row r="14" ht="18" customHeight="1" spans="2:6" x14ac:dyDescent="0.25">
      <c r="B14" s="42" t="s">
        <v>57</v>
      </c>
      <c r="C14" s="42" t="s">
        <v>61</v>
      </c>
      <c r="D14" s="43"/>
      <c r="E14" s="44">
        <f>IF(OR(C14="",Start!$G$20=""),"",IF(B14="Income",ROUND(SUMIFS('Money log'!$E$6:$E$305,'Money log'!$D$6:$D$305,C14,'Money log'!$B$6:$B$305,"&gt;="&amp;DATE(YEAR(Start!$G$20),MONTH(Start!$G$20),1),'Money log'!$B$6:$B$305,"&lt;"&amp;EDATE(DATE(YEAR(Start!$G$20),MONTH(Start!$G$20),1),1))-SUMIFS('Money log'!$F$6:$F$305,'Money log'!$D$6:$D$305,C14,'Money log'!$B$6:$B$305,"&gt;="&amp;DATE(YEAR(Start!$G$20),MONTH(Start!$G$20),1),'Money log'!$B$6:$B$305,"&lt;"&amp;EDATE(DATE(YEAR(Start!$G$20),MONTH(Start!$G$20),1),1)),2),ROUND(-(SUMIFS('Money log'!$E$6:$E$305,'Money log'!$D$6:$D$305,C14,'Money log'!$B$6:$B$305,"&gt;="&amp;DATE(YEAR(Start!$G$20),MONTH(Start!$G$20),1),'Money log'!$B$6:$B$305,"&lt;"&amp;EDATE(DATE(YEAR(Start!$G$20),MONTH(Start!$G$20),1),1))-SUMIFS('Money log'!$F$6:$F$305,'Money log'!$D$6:$D$305,C14,'Money log'!$B$6:$B$305,"&gt;="&amp;DATE(YEAR(Start!$G$20),MONTH(Start!$G$20),1),'Money log'!$B$6:$B$305,"&lt;"&amp;EDATE(DATE(YEAR(Start!$G$20),MONTH(Start!$G$20),1),1))),2)))</f>
      </c>
      <c r="F14" s="44" t="str">
        <f>IF(OR(B14&lt;&gt;"Spending",E14=""),"",ROUND(N(D14)-E14,2))</f>
        <v/>
      </c>
    </row>
    <row r="15" ht="18" customHeight="1" spans="2:6" x14ac:dyDescent="0.25">
      <c r="B15" s="42" t="s">
        <v>57</v>
      </c>
      <c r="C15" s="42" t="s">
        <v>62</v>
      </c>
      <c r="D15" s="43"/>
      <c r="E15" s="44">
        <f>IF(OR(C15="",Start!$G$20=""),"",IF(B15="Income",ROUND(SUMIFS('Money log'!$E$6:$E$305,'Money log'!$D$6:$D$305,C15,'Money log'!$B$6:$B$305,"&gt;="&amp;DATE(YEAR(Start!$G$20),MONTH(Start!$G$20),1),'Money log'!$B$6:$B$305,"&lt;"&amp;EDATE(DATE(YEAR(Start!$G$20),MONTH(Start!$G$20),1),1))-SUMIFS('Money log'!$F$6:$F$305,'Money log'!$D$6:$D$305,C15,'Money log'!$B$6:$B$305,"&gt;="&amp;DATE(YEAR(Start!$G$20),MONTH(Start!$G$20),1),'Money log'!$B$6:$B$305,"&lt;"&amp;EDATE(DATE(YEAR(Start!$G$20),MONTH(Start!$G$20),1),1)),2),ROUND(-(SUMIFS('Money log'!$E$6:$E$305,'Money log'!$D$6:$D$305,C15,'Money log'!$B$6:$B$305,"&gt;="&amp;DATE(YEAR(Start!$G$20),MONTH(Start!$G$20),1),'Money log'!$B$6:$B$305,"&lt;"&amp;EDATE(DATE(YEAR(Start!$G$20),MONTH(Start!$G$20),1),1))-SUMIFS('Money log'!$F$6:$F$305,'Money log'!$D$6:$D$305,C15,'Money log'!$B$6:$B$305,"&gt;="&amp;DATE(YEAR(Start!$G$20),MONTH(Start!$G$20),1),'Money log'!$B$6:$B$305,"&lt;"&amp;EDATE(DATE(YEAR(Start!$G$20),MONTH(Start!$G$20),1),1))),2)))</f>
      </c>
      <c r="F15" s="44" t="str">
        <f>IF(OR(B15&lt;&gt;"Spending",E15=""),"",ROUND(N(D15)-E15,2))</f>
        <v/>
      </c>
    </row>
    <row r="16" ht="18" customHeight="1" spans="2:6" x14ac:dyDescent="0.25">
      <c r="B16" s="42" t="s">
        <v>57</v>
      </c>
      <c r="C16" s="42" t="s">
        <v>63</v>
      </c>
      <c r="D16" s="43"/>
      <c r="E16" s="44">
        <f>IF(OR(C16="",Start!$G$20=""),"",IF(B16="Income",ROUND(SUMIFS('Money log'!$E$6:$E$305,'Money log'!$D$6:$D$305,C16,'Money log'!$B$6:$B$305,"&gt;="&amp;DATE(YEAR(Start!$G$20),MONTH(Start!$G$20),1),'Money log'!$B$6:$B$305,"&lt;"&amp;EDATE(DATE(YEAR(Start!$G$20),MONTH(Start!$G$20),1),1))-SUMIFS('Money log'!$F$6:$F$305,'Money log'!$D$6:$D$305,C16,'Money log'!$B$6:$B$305,"&gt;="&amp;DATE(YEAR(Start!$G$20),MONTH(Start!$G$20),1),'Money log'!$B$6:$B$305,"&lt;"&amp;EDATE(DATE(YEAR(Start!$G$20),MONTH(Start!$G$20),1),1)),2),ROUND(-(SUMIFS('Money log'!$E$6:$E$305,'Money log'!$D$6:$D$305,C16,'Money log'!$B$6:$B$305,"&gt;="&amp;DATE(YEAR(Start!$G$20),MONTH(Start!$G$20),1),'Money log'!$B$6:$B$305,"&lt;"&amp;EDATE(DATE(YEAR(Start!$G$20),MONTH(Start!$G$20),1),1))-SUMIFS('Money log'!$F$6:$F$305,'Money log'!$D$6:$D$305,C16,'Money log'!$B$6:$B$305,"&gt;="&amp;DATE(YEAR(Start!$G$20),MONTH(Start!$G$20),1),'Money log'!$B$6:$B$305,"&lt;"&amp;EDATE(DATE(YEAR(Start!$G$20),MONTH(Start!$G$20),1),1))),2)))</f>
      </c>
      <c r="F16" s="44" t="str">
        <f>IF(OR(B16&lt;&gt;"Spending",E16=""),"",ROUND(N(D16)-E16,2))</f>
        <v/>
      </c>
    </row>
    <row r="17" ht="18" customHeight="1" spans="2:6" x14ac:dyDescent="0.25">
      <c r="B17" s="42" t="s">
        <v>57</v>
      </c>
      <c r="C17" s="42" t="s">
        <v>64</v>
      </c>
      <c r="D17" s="43"/>
      <c r="E17" s="44">
        <f>IF(OR(C17="",Start!$G$20=""),"",IF(B17="Income",ROUND(SUMIFS('Money log'!$E$6:$E$305,'Money log'!$D$6:$D$305,C17,'Money log'!$B$6:$B$305,"&gt;="&amp;DATE(YEAR(Start!$G$20),MONTH(Start!$G$20),1),'Money log'!$B$6:$B$305,"&lt;"&amp;EDATE(DATE(YEAR(Start!$G$20),MONTH(Start!$G$20),1),1))-SUMIFS('Money log'!$F$6:$F$305,'Money log'!$D$6:$D$305,C17,'Money log'!$B$6:$B$305,"&gt;="&amp;DATE(YEAR(Start!$G$20),MONTH(Start!$G$20),1),'Money log'!$B$6:$B$305,"&lt;"&amp;EDATE(DATE(YEAR(Start!$G$20),MONTH(Start!$G$20),1),1)),2),ROUND(-(SUMIFS('Money log'!$E$6:$E$305,'Money log'!$D$6:$D$305,C17,'Money log'!$B$6:$B$305,"&gt;="&amp;DATE(YEAR(Start!$G$20),MONTH(Start!$G$20),1),'Money log'!$B$6:$B$305,"&lt;"&amp;EDATE(DATE(YEAR(Start!$G$20),MONTH(Start!$G$20),1),1))-SUMIFS('Money log'!$F$6:$F$305,'Money log'!$D$6:$D$305,C17,'Money log'!$B$6:$B$305,"&gt;="&amp;DATE(YEAR(Start!$G$20),MONTH(Start!$G$20),1),'Money log'!$B$6:$B$305,"&lt;"&amp;EDATE(DATE(YEAR(Start!$G$20),MONTH(Start!$G$20),1),1))),2)))</f>
      </c>
      <c r="F17" s="44" t="str">
        <f>IF(OR(B17&lt;&gt;"Spending",E17=""),"",ROUND(N(D17)-E17,2))</f>
        <v/>
      </c>
    </row>
    <row r="18" ht="18" customHeight="1" spans="2:6" x14ac:dyDescent="0.25">
      <c r="B18" s="42" t="s">
        <v>57</v>
      </c>
      <c r="C18" s="42" t="s">
        <v>65</v>
      </c>
      <c r="D18" s="43"/>
      <c r="E18" s="44">
        <f>IF(OR(C18="",Start!$G$20=""),"",IF(B18="Income",ROUND(SUMIFS('Money log'!$E$6:$E$305,'Money log'!$D$6:$D$305,C18,'Money log'!$B$6:$B$305,"&gt;="&amp;DATE(YEAR(Start!$G$20),MONTH(Start!$G$20),1),'Money log'!$B$6:$B$305,"&lt;"&amp;EDATE(DATE(YEAR(Start!$G$20),MONTH(Start!$G$20),1),1))-SUMIFS('Money log'!$F$6:$F$305,'Money log'!$D$6:$D$305,C18,'Money log'!$B$6:$B$305,"&gt;="&amp;DATE(YEAR(Start!$G$20),MONTH(Start!$G$20),1),'Money log'!$B$6:$B$305,"&lt;"&amp;EDATE(DATE(YEAR(Start!$G$20),MONTH(Start!$G$20),1),1)),2),ROUND(-(SUMIFS('Money log'!$E$6:$E$305,'Money log'!$D$6:$D$305,C18,'Money log'!$B$6:$B$305,"&gt;="&amp;DATE(YEAR(Start!$G$20),MONTH(Start!$G$20),1),'Money log'!$B$6:$B$305,"&lt;"&amp;EDATE(DATE(YEAR(Start!$G$20),MONTH(Start!$G$20),1),1))-SUMIFS('Money log'!$F$6:$F$305,'Money log'!$D$6:$D$305,C18,'Money log'!$B$6:$B$305,"&gt;="&amp;DATE(YEAR(Start!$G$20),MONTH(Start!$G$20),1),'Money log'!$B$6:$B$305,"&lt;"&amp;EDATE(DATE(YEAR(Start!$G$20),MONTH(Start!$G$20),1),1))),2)))</f>
      </c>
      <c r="F18" s="44" t="str">
        <f>IF(OR(B18&lt;&gt;"Spending",E18=""),"",ROUND(N(D18)-E18,2))</f>
        <v/>
      </c>
    </row>
    <row r="19" ht="18" customHeight="1" spans="2:6" x14ac:dyDescent="0.25">
      <c r="B19" s="42" t="s">
        <v>57</v>
      </c>
      <c r="C19" s="42" t="s">
        <v>66</v>
      </c>
      <c r="D19" s="43"/>
      <c r="E19" s="44">
        <f>IF(OR(C19="",Start!$G$20=""),"",IF(B19="Income",ROUND(SUMIFS('Money log'!$E$6:$E$305,'Money log'!$D$6:$D$305,C19,'Money log'!$B$6:$B$305,"&gt;="&amp;DATE(YEAR(Start!$G$20),MONTH(Start!$G$20),1),'Money log'!$B$6:$B$305,"&lt;"&amp;EDATE(DATE(YEAR(Start!$G$20),MONTH(Start!$G$20),1),1))-SUMIFS('Money log'!$F$6:$F$305,'Money log'!$D$6:$D$305,C19,'Money log'!$B$6:$B$305,"&gt;="&amp;DATE(YEAR(Start!$G$20),MONTH(Start!$G$20),1),'Money log'!$B$6:$B$305,"&lt;"&amp;EDATE(DATE(YEAR(Start!$G$20),MONTH(Start!$G$20),1),1)),2),ROUND(-(SUMIFS('Money log'!$E$6:$E$305,'Money log'!$D$6:$D$305,C19,'Money log'!$B$6:$B$305,"&gt;="&amp;DATE(YEAR(Start!$G$20),MONTH(Start!$G$20),1),'Money log'!$B$6:$B$305,"&lt;"&amp;EDATE(DATE(YEAR(Start!$G$20),MONTH(Start!$G$20),1),1))-SUMIFS('Money log'!$F$6:$F$305,'Money log'!$D$6:$D$305,C19,'Money log'!$B$6:$B$305,"&gt;="&amp;DATE(YEAR(Start!$G$20),MONTH(Start!$G$20),1),'Money log'!$B$6:$B$305,"&lt;"&amp;EDATE(DATE(YEAR(Start!$G$20),MONTH(Start!$G$20),1),1))),2)))</f>
      </c>
      <c r="F19" s="44" t="str">
        <f>IF(OR(B19&lt;&gt;"Spending",E19=""),"",ROUND(N(D19)-E19,2))</f>
        <v/>
      </c>
    </row>
    <row r="20" ht="18" customHeight="1" spans="2:6" x14ac:dyDescent="0.25">
      <c r="B20" s="42" t="s">
        <v>57</v>
      </c>
      <c r="C20" s="42" t="s">
        <v>67</v>
      </c>
      <c r="D20" s="43"/>
      <c r="E20" s="44">
        <f>IF(OR(C20="",Start!$G$20=""),"",IF(B20="Income",ROUND(SUMIFS('Money log'!$E$6:$E$305,'Money log'!$D$6:$D$305,C20,'Money log'!$B$6:$B$305,"&gt;="&amp;DATE(YEAR(Start!$G$20),MONTH(Start!$G$20),1),'Money log'!$B$6:$B$305,"&lt;"&amp;EDATE(DATE(YEAR(Start!$G$20),MONTH(Start!$G$20),1),1))-SUMIFS('Money log'!$F$6:$F$305,'Money log'!$D$6:$D$305,C20,'Money log'!$B$6:$B$305,"&gt;="&amp;DATE(YEAR(Start!$G$20),MONTH(Start!$G$20),1),'Money log'!$B$6:$B$305,"&lt;"&amp;EDATE(DATE(YEAR(Start!$G$20),MONTH(Start!$G$20),1),1)),2),ROUND(-(SUMIFS('Money log'!$E$6:$E$305,'Money log'!$D$6:$D$305,C20,'Money log'!$B$6:$B$305,"&gt;="&amp;DATE(YEAR(Start!$G$20),MONTH(Start!$G$20),1),'Money log'!$B$6:$B$305,"&lt;"&amp;EDATE(DATE(YEAR(Start!$G$20),MONTH(Start!$G$20),1),1))-SUMIFS('Money log'!$F$6:$F$305,'Money log'!$D$6:$D$305,C20,'Money log'!$B$6:$B$305,"&gt;="&amp;DATE(YEAR(Start!$G$20),MONTH(Start!$G$20),1),'Money log'!$B$6:$B$305,"&lt;"&amp;EDATE(DATE(YEAR(Start!$G$20),MONTH(Start!$G$20),1),1))),2)))</f>
      </c>
      <c r="F20" s="44" t="str">
        <f>IF(OR(B20&lt;&gt;"Spending",E20=""),"",ROUND(N(D20)-E20,2))</f>
        <v/>
      </c>
    </row>
    <row r="21" ht="18" customHeight="1" spans="2:6" x14ac:dyDescent="0.25">
      <c r="B21" s="42" t="s">
        <v>57</v>
      </c>
      <c r="C21" s="42" t="s">
        <v>68</v>
      </c>
      <c r="D21" s="43"/>
      <c r="E21" s="44">
        <f>IF(OR(C21="",Start!$G$20=""),"",IF(B21="Income",ROUND(SUMIFS('Money log'!$E$6:$E$305,'Money log'!$D$6:$D$305,C21,'Money log'!$B$6:$B$305,"&gt;="&amp;DATE(YEAR(Start!$G$20),MONTH(Start!$G$20),1),'Money log'!$B$6:$B$305,"&lt;"&amp;EDATE(DATE(YEAR(Start!$G$20),MONTH(Start!$G$20),1),1))-SUMIFS('Money log'!$F$6:$F$305,'Money log'!$D$6:$D$305,C21,'Money log'!$B$6:$B$305,"&gt;="&amp;DATE(YEAR(Start!$G$20),MONTH(Start!$G$20),1),'Money log'!$B$6:$B$305,"&lt;"&amp;EDATE(DATE(YEAR(Start!$G$20),MONTH(Start!$G$20),1),1)),2),ROUND(-(SUMIFS('Money log'!$E$6:$E$305,'Money log'!$D$6:$D$305,C21,'Money log'!$B$6:$B$305,"&gt;="&amp;DATE(YEAR(Start!$G$20),MONTH(Start!$G$20),1),'Money log'!$B$6:$B$305,"&lt;"&amp;EDATE(DATE(YEAR(Start!$G$20),MONTH(Start!$G$20),1),1))-SUMIFS('Money log'!$F$6:$F$305,'Money log'!$D$6:$D$305,C21,'Money log'!$B$6:$B$305,"&gt;="&amp;DATE(YEAR(Start!$G$20),MONTH(Start!$G$20),1),'Money log'!$B$6:$B$305,"&lt;"&amp;EDATE(DATE(YEAR(Start!$G$20),MONTH(Start!$G$20),1),1))),2)))</f>
      </c>
      <c r="F21" s="44" t="str">
        <f>IF(OR(B21&lt;&gt;"Spending",E21=""),"",ROUND(N(D21)-E21,2))</f>
        <v/>
      </c>
    </row>
    <row r="22" ht="18" customHeight="1" spans="2:6" x14ac:dyDescent="0.25">
      <c r="B22" s="42" t="s">
        <v>57</v>
      </c>
      <c r="C22" s="42" t="s">
        <v>69</v>
      </c>
      <c r="D22" s="43"/>
      <c r="E22" s="44">
        <f>IF(OR(C22="",Start!$G$20=""),"",IF(B22="Income",ROUND(SUMIFS('Money log'!$E$6:$E$305,'Money log'!$D$6:$D$305,C22,'Money log'!$B$6:$B$305,"&gt;="&amp;DATE(YEAR(Start!$G$20),MONTH(Start!$G$20),1),'Money log'!$B$6:$B$305,"&lt;"&amp;EDATE(DATE(YEAR(Start!$G$20),MONTH(Start!$G$20),1),1))-SUMIFS('Money log'!$F$6:$F$305,'Money log'!$D$6:$D$305,C22,'Money log'!$B$6:$B$305,"&gt;="&amp;DATE(YEAR(Start!$G$20),MONTH(Start!$G$20),1),'Money log'!$B$6:$B$305,"&lt;"&amp;EDATE(DATE(YEAR(Start!$G$20),MONTH(Start!$G$20),1),1)),2),ROUND(-(SUMIFS('Money log'!$E$6:$E$305,'Money log'!$D$6:$D$305,C22,'Money log'!$B$6:$B$305,"&gt;="&amp;DATE(YEAR(Start!$G$20),MONTH(Start!$G$20),1),'Money log'!$B$6:$B$305,"&lt;"&amp;EDATE(DATE(YEAR(Start!$G$20),MONTH(Start!$G$20),1),1))-SUMIFS('Money log'!$F$6:$F$305,'Money log'!$D$6:$D$305,C22,'Money log'!$B$6:$B$305,"&gt;="&amp;DATE(YEAR(Start!$G$20),MONTH(Start!$G$20),1),'Money log'!$B$6:$B$305,"&lt;"&amp;EDATE(DATE(YEAR(Start!$G$20),MONTH(Start!$G$20),1),1))),2)))</f>
      </c>
      <c r="F22" s="44" t="str">
        <f>IF(OR(B22&lt;&gt;"Spending",E22=""),"",ROUND(N(D22)-E22,2))</f>
        <v/>
      </c>
    </row>
    <row r="23" ht="18" customHeight="1" spans="2:6" x14ac:dyDescent="0.25">
      <c r="B23" s="42" t="s">
        <v>57</v>
      </c>
      <c r="C23" s="42" t="s">
        <v>70</v>
      </c>
      <c r="D23" s="43"/>
      <c r="E23" s="44">
        <f>IF(OR(C23="",Start!$G$20=""),"",IF(B23="Income",ROUND(SUMIFS('Money log'!$E$6:$E$305,'Money log'!$D$6:$D$305,C23,'Money log'!$B$6:$B$305,"&gt;="&amp;DATE(YEAR(Start!$G$20),MONTH(Start!$G$20),1),'Money log'!$B$6:$B$305,"&lt;"&amp;EDATE(DATE(YEAR(Start!$G$20),MONTH(Start!$G$20),1),1))-SUMIFS('Money log'!$F$6:$F$305,'Money log'!$D$6:$D$305,C23,'Money log'!$B$6:$B$305,"&gt;="&amp;DATE(YEAR(Start!$G$20),MONTH(Start!$G$20),1),'Money log'!$B$6:$B$305,"&lt;"&amp;EDATE(DATE(YEAR(Start!$G$20),MONTH(Start!$G$20),1),1)),2),ROUND(-(SUMIFS('Money log'!$E$6:$E$305,'Money log'!$D$6:$D$305,C23,'Money log'!$B$6:$B$305,"&gt;="&amp;DATE(YEAR(Start!$G$20),MONTH(Start!$G$20),1),'Money log'!$B$6:$B$305,"&lt;"&amp;EDATE(DATE(YEAR(Start!$G$20),MONTH(Start!$G$20),1),1))-SUMIFS('Money log'!$F$6:$F$305,'Money log'!$D$6:$D$305,C23,'Money log'!$B$6:$B$305,"&gt;="&amp;DATE(YEAR(Start!$G$20),MONTH(Start!$G$20),1),'Money log'!$B$6:$B$305,"&lt;"&amp;EDATE(DATE(YEAR(Start!$G$20),MONTH(Start!$G$20),1),1))),2)))</f>
      </c>
      <c r="F23" s="44" t="str">
        <f>IF(OR(B23&lt;&gt;"Spending",E23=""),"",ROUND(N(D23)-E23,2))</f>
        <v/>
      </c>
    </row>
    <row r="24" ht="18" customHeight="1" spans="2:6" x14ac:dyDescent="0.25">
      <c r="B24" s="42" t="s">
        <v>57</v>
      </c>
      <c r="C24" s="42" t="s">
        <v>71</v>
      </c>
      <c r="D24" s="43"/>
      <c r="E24" s="44">
        <f>IF(OR(C24="",Start!$G$20=""),"",IF(B24="Income",ROUND(SUMIFS('Money log'!$E$6:$E$305,'Money log'!$D$6:$D$305,C24,'Money log'!$B$6:$B$305,"&gt;="&amp;DATE(YEAR(Start!$G$20),MONTH(Start!$G$20),1),'Money log'!$B$6:$B$305,"&lt;"&amp;EDATE(DATE(YEAR(Start!$G$20),MONTH(Start!$G$20),1),1))-SUMIFS('Money log'!$F$6:$F$305,'Money log'!$D$6:$D$305,C24,'Money log'!$B$6:$B$305,"&gt;="&amp;DATE(YEAR(Start!$G$20),MONTH(Start!$G$20),1),'Money log'!$B$6:$B$305,"&lt;"&amp;EDATE(DATE(YEAR(Start!$G$20),MONTH(Start!$G$20),1),1)),2),ROUND(-(SUMIFS('Money log'!$E$6:$E$305,'Money log'!$D$6:$D$305,C24,'Money log'!$B$6:$B$305,"&gt;="&amp;DATE(YEAR(Start!$G$20),MONTH(Start!$G$20),1),'Money log'!$B$6:$B$305,"&lt;"&amp;EDATE(DATE(YEAR(Start!$G$20),MONTH(Start!$G$20),1),1))-SUMIFS('Money log'!$F$6:$F$305,'Money log'!$D$6:$D$305,C24,'Money log'!$B$6:$B$305,"&gt;="&amp;DATE(YEAR(Start!$G$20),MONTH(Start!$G$20),1),'Money log'!$B$6:$B$305,"&lt;"&amp;EDATE(DATE(YEAR(Start!$G$20),MONTH(Start!$G$20),1),1))),2)))</f>
      </c>
      <c r="F24" s="44" t="str">
        <f>IF(OR(B24&lt;&gt;"Spending",E24=""),"",ROUND(N(D24)-E24,2))</f>
        <v/>
      </c>
    </row>
    <row r="25" ht="18" customHeight="1" spans="2:6" x14ac:dyDescent="0.25">
      <c r="B25" s="42" t="s">
        <v>57</v>
      </c>
      <c r="C25" s="42" t="s">
        <v>72</v>
      </c>
      <c r="D25" s="43"/>
      <c r="E25" s="44">
        <f>IF(OR(C25="",Start!$G$20=""),"",IF(B25="Income",ROUND(SUMIFS('Money log'!$E$6:$E$305,'Money log'!$D$6:$D$305,C25,'Money log'!$B$6:$B$305,"&gt;="&amp;DATE(YEAR(Start!$G$20),MONTH(Start!$G$20),1),'Money log'!$B$6:$B$305,"&lt;"&amp;EDATE(DATE(YEAR(Start!$G$20),MONTH(Start!$G$20),1),1))-SUMIFS('Money log'!$F$6:$F$305,'Money log'!$D$6:$D$305,C25,'Money log'!$B$6:$B$305,"&gt;="&amp;DATE(YEAR(Start!$G$20),MONTH(Start!$G$20),1),'Money log'!$B$6:$B$305,"&lt;"&amp;EDATE(DATE(YEAR(Start!$G$20),MONTH(Start!$G$20),1),1)),2),ROUND(-(SUMIFS('Money log'!$E$6:$E$305,'Money log'!$D$6:$D$305,C25,'Money log'!$B$6:$B$305,"&gt;="&amp;DATE(YEAR(Start!$G$20),MONTH(Start!$G$20),1),'Money log'!$B$6:$B$305,"&lt;"&amp;EDATE(DATE(YEAR(Start!$G$20),MONTH(Start!$G$20),1),1))-SUMIFS('Money log'!$F$6:$F$305,'Money log'!$D$6:$D$305,C25,'Money log'!$B$6:$B$305,"&gt;="&amp;DATE(YEAR(Start!$G$20),MONTH(Start!$G$20),1),'Money log'!$B$6:$B$305,"&lt;"&amp;EDATE(DATE(YEAR(Start!$G$20),MONTH(Start!$G$20),1),1))),2)))</f>
      </c>
      <c r="F25" s="44" t="str">
        <f>IF(OR(B25&lt;&gt;"Spending",E25=""),"",ROUND(N(D25)-E25,2))</f>
        <v/>
      </c>
    </row>
    <row r="26" ht="18" customHeight="1" spans="2:6" x14ac:dyDescent="0.25">
      <c r="B26" s="42" t="s">
        <v>57</v>
      </c>
      <c r="C26" s="42" t="s">
        <v>56</v>
      </c>
      <c r="D26" s="43"/>
      <c r="E26" s="44">
        <f>IF(OR(C26="",Start!$G$20=""),"",IF(B26="Income",ROUND(SUMIFS('Money log'!$E$6:$E$305,'Money log'!$D$6:$D$305,C26,'Money log'!$B$6:$B$305,"&gt;="&amp;DATE(YEAR(Start!$G$20),MONTH(Start!$G$20),1),'Money log'!$B$6:$B$305,"&lt;"&amp;EDATE(DATE(YEAR(Start!$G$20),MONTH(Start!$G$20),1),1))-SUMIFS('Money log'!$F$6:$F$305,'Money log'!$D$6:$D$305,C26,'Money log'!$B$6:$B$305,"&gt;="&amp;DATE(YEAR(Start!$G$20),MONTH(Start!$G$20),1),'Money log'!$B$6:$B$305,"&lt;"&amp;EDATE(DATE(YEAR(Start!$G$20),MONTH(Start!$G$20),1),1)),2),ROUND(-(SUMIFS('Money log'!$E$6:$E$305,'Money log'!$D$6:$D$305,C26,'Money log'!$B$6:$B$305,"&gt;="&amp;DATE(YEAR(Start!$G$20),MONTH(Start!$G$20),1),'Money log'!$B$6:$B$305,"&lt;"&amp;EDATE(DATE(YEAR(Start!$G$20),MONTH(Start!$G$20),1),1))-SUMIFS('Money log'!$F$6:$F$305,'Money log'!$D$6:$D$305,C26,'Money log'!$B$6:$B$305,"&gt;="&amp;DATE(YEAR(Start!$G$20),MONTH(Start!$G$20),1),'Money log'!$B$6:$B$305,"&lt;"&amp;EDATE(DATE(YEAR(Start!$G$20),MONTH(Start!$G$20),1),1))),2)))</f>
      </c>
      <c r="F26" s="44" t="str">
        <f>IF(OR(B26&lt;&gt;"Spending",E26=""),"",ROUND(N(D26)-E26,2))</f>
        <v/>
      </c>
    </row>
    <row r="27" ht="18" customHeight="1" spans="2:6" x14ac:dyDescent="0.25">
      <c r="B27" s="42" t="s">
        <v>57</v>
      </c>
      <c r="C27" s="42" t="s">
        <v>56</v>
      </c>
      <c r="D27" s="43"/>
      <c r="E27" s="44">
        <f>IF(OR(C27="",Start!$G$20=""),"",IF(B27="Income",ROUND(SUMIFS('Money log'!$E$6:$E$305,'Money log'!$D$6:$D$305,C27,'Money log'!$B$6:$B$305,"&gt;="&amp;DATE(YEAR(Start!$G$20),MONTH(Start!$G$20),1),'Money log'!$B$6:$B$305,"&lt;"&amp;EDATE(DATE(YEAR(Start!$G$20),MONTH(Start!$G$20),1),1))-SUMIFS('Money log'!$F$6:$F$305,'Money log'!$D$6:$D$305,C27,'Money log'!$B$6:$B$305,"&gt;="&amp;DATE(YEAR(Start!$G$20),MONTH(Start!$G$20),1),'Money log'!$B$6:$B$305,"&lt;"&amp;EDATE(DATE(YEAR(Start!$G$20),MONTH(Start!$G$20),1),1)),2),ROUND(-(SUMIFS('Money log'!$E$6:$E$305,'Money log'!$D$6:$D$305,C27,'Money log'!$B$6:$B$305,"&gt;="&amp;DATE(YEAR(Start!$G$20),MONTH(Start!$G$20),1),'Money log'!$B$6:$B$305,"&lt;"&amp;EDATE(DATE(YEAR(Start!$G$20),MONTH(Start!$G$20),1),1))-SUMIFS('Money log'!$F$6:$F$305,'Money log'!$D$6:$D$305,C27,'Money log'!$B$6:$B$305,"&gt;="&amp;DATE(YEAR(Start!$G$20),MONTH(Start!$G$20),1),'Money log'!$B$6:$B$305,"&lt;"&amp;EDATE(DATE(YEAR(Start!$G$20),MONTH(Start!$G$20),1),1))),2)))</f>
      </c>
      <c r="F27" s="44" t="str">
        <f>IF(OR(B27&lt;&gt;"Spending",E27=""),"",ROUND(N(D27)-E27,2))</f>
        <v/>
      </c>
    </row>
    <row r="28" ht="18" customHeight="1" spans="2:6" x14ac:dyDescent="0.25">
      <c r="B28" s="42" t="s">
        <v>57</v>
      </c>
      <c r="C28" s="42" t="s">
        <v>56</v>
      </c>
      <c r="D28" s="43"/>
      <c r="E28" s="44">
        <f>IF(OR(C28="",Start!$G$20=""),"",IF(B28="Income",ROUND(SUMIFS('Money log'!$E$6:$E$305,'Money log'!$D$6:$D$305,C28,'Money log'!$B$6:$B$305,"&gt;="&amp;DATE(YEAR(Start!$G$20),MONTH(Start!$G$20),1),'Money log'!$B$6:$B$305,"&lt;"&amp;EDATE(DATE(YEAR(Start!$G$20),MONTH(Start!$G$20),1),1))-SUMIFS('Money log'!$F$6:$F$305,'Money log'!$D$6:$D$305,C28,'Money log'!$B$6:$B$305,"&gt;="&amp;DATE(YEAR(Start!$G$20),MONTH(Start!$G$20),1),'Money log'!$B$6:$B$305,"&lt;"&amp;EDATE(DATE(YEAR(Start!$G$20),MONTH(Start!$G$20),1),1)),2),ROUND(-(SUMIFS('Money log'!$E$6:$E$305,'Money log'!$D$6:$D$305,C28,'Money log'!$B$6:$B$305,"&gt;="&amp;DATE(YEAR(Start!$G$20),MONTH(Start!$G$20),1),'Money log'!$B$6:$B$305,"&lt;"&amp;EDATE(DATE(YEAR(Start!$G$20),MONTH(Start!$G$20),1),1))-SUMIFS('Money log'!$F$6:$F$305,'Money log'!$D$6:$D$305,C28,'Money log'!$B$6:$B$305,"&gt;="&amp;DATE(YEAR(Start!$G$20),MONTH(Start!$G$20),1),'Money log'!$B$6:$B$305,"&lt;"&amp;EDATE(DATE(YEAR(Start!$G$20),MONTH(Start!$G$20),1),1))),2)))</f>
      </c>
      <c r="F28" s="44" t="str">
        <f>IF(OR(B28&lt;&gt;"Spending",E28=""),"",ROUND(N(D28)-E28,2))</f>
        <v/>
      </c>
    </row>
    <row r="29" ht="18" customHeight="1" spans="2:6" x14ac:dyDescent="0.25">
      <c r="B29" s="42" t="s">
        <v>57</v>
      </c>
      <c r="C29" s="42" t="s">
        <v>56</v>
      </c>
      <c r="D29" s="43"/>
      <c r="E29" s="44">
        <f>IF(OR(C29="",Start!$G$20=""),"",IF(B29="Income",ROUND(SUMIFS('Money log'!$E$6:$E$305,'Money log'!$D$6:$D$305,C29,'Money log'!$B$6:$B$305,"&gt;="&amp;DATE(YEAR(Start!$G$20),MONTH(Start!$G$20),1),'Money log'!$B$6:$B$305,"&lt;"&amp;EDATE(DATE(YEAR(Start!$G$20),MONTH(Start!$G$20),1),1))-SUMIFS('Money log'!$F$6:$F$305,'Money log'!$D$6:$D$305,C29,'Money log'!$B$6:$B$305,"&gt;="&amp;DATE(YEAR(Start!$G$20),MONTH(Start!$G$20),1),'Money log'!$B$6:$B$305,"&lt;"&amp;EDATE(DATE(YEAR(Start!$G$20),MONTH(Start!$G$20),1),1)),2),ROUND(-(SUMIFS('Money log'!$E$6:$E$305,'Money log'!$D$6:$D$305,C29,'Money log'!$B$6:$B$305,"&gt;="&amp;DATE(YEAR(Start!$G$20),MONTH(Start!$G$20),1),'Money log'!$B$6:$B$305,"&lt;"&amp;EDATE(DATE(YEAR(Start!$G$20),MONTH(Start!$G$20),1),1))-SUMIFS('Money log'!$F$6:$F$305,'Money log'!$D$6:$D$305,C29,'Money log'!$B$6:$B$305,"&gt;="&amp;DATE(YEAR(Start!$G$20),MONTH(Start!$G$20),1),'Money log'!$B$6:$B$305,"&lt;"&amp;EDATE(DATE(YEAR(Start!$G$20),MONTH(Start!$G$20),1),1))),2)))</f>
      </c>
      <c r="F29" s="44" t="str">
        <f>IF(OR(B29&lt;&gt;"Spending",E29=""),"",ROUND(N(D29)-E29,2))</f>
        <v/>
      </c>
    </row>
    <row r="30" ht="18" customHeight="1" spans="2:6" x14ac:dyDescent="0.25">
      <c r="B30" s="42" t="s">
        <v>57</v>
      </c>
      <c r="C30" s="42" t="s">
        <v>56</v>
      </c>
      <c r="D30" s="43"/>
      <c r="E30" s="44">
        <f>IF(OR(C30="",Start!$G$20=""),"",IF(B30="Income",ROUND(SUMIFS('Money log'!$E$6:$E$305,'Money log'!$D$6:$D$305,C30,'Money log'!$B$6:$B$305,"&gt;="&amp;DATE(YEAR(Start!$G$20),MONTH(Start!$G$20),1),'Money log'!$B$6:$B$305,"&lt;"&amp;EDATE(DATE(YEAR(Start!$G$20),MONTH(Start!$G$20),1),1))-SUMIFS('Money log'!$F$6:$F$305,'Money log'!$D$6:$D$305,C30,'Money log'!$B$6:$B$305,"&gt;="&amp;DATE(YEAR(Start!$G$20),MONTH(Start!$G$20),1),'Money log'!$B$6:$B$305,"&lt;"&amp;EDATE(DATE(YEAR(Start!$G$20),MONTH(Start!$G$20),1),1)),2),ROUND(-(SUMIFS('Money log'!$E$6:$E$305,'Money log'!$D$6:$D$305,C30,'Money log'!$B$6:$B$305,"&gt;="&amp;DATE(YEAR(Start!$G$20),MONTH(Start!$G$20),1),'Money log'!$B$6:$B$305,"&lt;"&amp;EDATE(DATE(YEAR(Start!$G$20),MONTH(Start!$G$20),1),1))-SUMIFS('Money log'!$F$6:$F$305,'Money log'!$D$6:$D$305,C30,'Money log'!$B$6:$B$305,"&gt;="&amp;DATE(YEAR(Start!$G$20),MONTH(Start!$G$20),1),'Money log'!$B$6:$B$305,"&lt;"&amp;EDATE(DATE(YEAR(Start!$G$20),MONTH(Start!$G$20),1),1))),2)))</f>
      </c>
      <c r="F30" s="44" t="str">
        <f>IF(OR(B30&lt;&gt;"Spending",E30=""),"",ROUND(N(D30)-E30,2))</f>
        <v/>
      </c>
    </row>
  </sheetData>
  <sheetProtection sheet="1" formatColumns="0" sort="0" autoFilter="0"/>
  <mergeCells count="1">
    <mergeCell ref="C1:F1"/>
  </mergeCells>
  <dataValidations count="2">
    <dataValidation type="list" allowBlank="1" showErrorMessage="1" errorStyle="warning" errorTitle="Not on the list" error="That isn't on the list. Keep it if you meant it." sqref="B10:B30">
      <formula1>"Income,Spending"</formula1>
    </dataValidation>
    <dataValidation type="list" allowBlank="1" showErrorMessage="1" errorStyle="warning" errorTitle="Not on the list" error="That isn't on the list. Keep it if you meant it." sqref="B6:B30">
      <formula1>"Income,Spending"</formula1>
    </dataValidation>
  </dataValidations>
  <hyperlinks>
    <hyperlink ref="G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0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13" customWidth="1"/>
    <col min="3" max="3" width="28" customWidth="1"/>
    <col min="4" max="4" width="24" customWidth="1"/>
    <col min="5" max="6" width="12" customWidth="1"/>
    <col min="7" max="7" width="14" customWidth="1"/>
  </cols>
  <sheetData>
    <row r="1" ht="32" customHeight="1" spans="2:8" x14ac:dyDescent="0.25">
      <c r="B1" s="25" t="s">
        <v>6</v>
      </c>
      <c r="C1" s="26" t="s">
        <v>21</v>
      </c>
      <c r="D1" s="26"/>
      <c r="E1" s="26"/>
      <c r="F1" s="26"/>
      <c r="G1" s="26"/>
      <c r="H1" s="27" t="s">
        <v>22</v>
      </c>
    </row>
    <row r="2" ht="18" customHeight="1" spans="2:2" x14ac:dyDescent="0.25">
      <c r="B2" s="28" t="s">
        <v>73</v>
      </c>
    </row>
    <row r="3" ht="6" customHeight="1" spans="2:7" x14ac:dyDescent="0.25">
      <c r="B3" s="29"/>
      <c r="C3" s="29"/>
      <c r="D3" s="29"/>
      <c r="E3" s="29"/>
      <c r="F3" s="29"/>
      <c r="G3" s="29"/>
    </row>
    <row r="4" ht="6" customHeight="1" x14ac:dyDescent="0.25"/>
    <row r="5" ht="22" customHeight="1" spans="2:7" x14ac:dyDescent="0.25">
      <c r="B5" s="40" t="s">
        <v>74</v>
      </c>
      <c r="C5" s="40" t="s">
        <v>75</v>
      </c>
      <c r="D5" s="40" t="s">
        <v>48</v>
      </c>
      <c r="E5" s="41" t="s">
        <v>76</v>
      </c>
      <c r="F5" s="41" t="s">
        <v>77</v>
      </c>
      <c r="G5" s="40" t="s">
        <v>78</v>
      </c>
    </row>
    <row r="6" ht="18" customHeight="1" spans="2:7" x14ac:dyDescent="0.25">
      <c r="B6" s="45"/>
      <c r="C6" s="24"/>
      <c r="D6" s="24"/>
      <c r="E6" s="46"/>
      <c r="F6" s="46"/>
      <c r="G6" s="47">
        <f>IF(AND(E6="",F6=""),"",IF(D6="","No category",IF(COUNTIF(Budget!$C$6:$C$30,D6)=0,"Not on Budget","✓")))</f>
      </c>
    </row>
    <row r="7" ht="18" customHeight="1" spans="2:7" x14ac:dyDescent="0.25">
      <c r="B7" s="45"/>
      <c r="C7" s="24"/>
      <c r="D7" s="24"/>
      <c r="E7" s="46"/>
      <c r="F7" s="46"/>
      <c r="G7" s="47">
        <f>IF(AND(E7="",F7=""),"",IF(D7="","No category",IF(COUNTIF(Budget!$C$6:$C$30,D7)=0,"Not on Budget","✓")))</f>
      </c>
    </row>
    <row r="8" ht="18" customHeight="1" spans="2:7" x14ac:dyDescent="0.25">
      <c r="B8" s="45"/>
      <c r="C8" s="24"/>
      <c r="D8" s="24"/>
      <c r="E8" s="46"/>
      <c r="F8" s="46"/>
      <c r="G8" s="47">
        <f>IF(AND(E8="",F8=""),"",IF(D8="","No category",IF(COUNTIF(Budget!$C$6:$C$30,D8)=0,"Not on Budget","✓")))</f>
      </c>
    </row>
    <row r="9" ht="18" customHeight="1" spans="2:7" x14ac:dyDescent="0.25">
      <c r="B9" s="45"/>
      <c r="C9" s="24"/>
      <c r="D9" s="24"/>
      <c r="E9" s="46"/>
      <c r="F9" s="46"/>
      <c r="G9" s="47">
        <f>IF(AND(E9="",F9=""),"",IF(D9="","No category",IF(COUNTIF(Budget!$C$6:$C$30,D9)=0,"Not on Budget","✓")))</f>
      </c>
    </row>
    <row r="10" ht="18" customHeight="1" spans="2:7" x14ac:dyDescent="0.25">
      <c r="B10" s="45"/>
      <c r="C10" s="24"/>
      <c r="D10" s="24"/>
      <c r="E10" s="46"/>
      <c r="F10" s="46"/>
      <c r="G10" s="47">
        <f>IF(AND(E10="",F10=""),"",IF(D10="","No category",IF(COUNTIF(Budget!$C$6:$C$30,D10)=0,"Not on Budget","✓")))</f>
      </c>
    </row>
    <row r="11" ht="18" customHeight="1" spans="2:7" x14ac:dyDescent="0.25">
      <c r="B11" s="45"/>
      <c r="C11" s="24"/>
      <c r="D11" s="24"/>
      <c r="E11" s="46"/>
      <c r="F11" s="46"/>
      <c r="G11" s="47">
        <f>IF(AND(E11="",F11=""),"",IF(D11="","No category",IF(COUNTIF(Budget!$C$6:$C$30,D11)=0,"Not on Budget","✓")))</f>
      </c>
    </row>
    <row r="12" ht="18" customHeight="1" spans="2:7" x14ac:dyDescent="0.25">
      <c r="B12" s="45"/>
      <c r="C12" s="24"/>
      <c r="D12" s="24"/>
      <c r="E12" s="46"/>
      <c r="F12" s="46"/>
      <c r="G12" s="47">
        <f>IF(AND(E12="",F12=""),"",IF(D12="","No category",IF(COUNTIF(Budget!$C$6:$C$30,D12)=0,"Not on Budget","✓")))</f>
      </c>
    </row>
    <row r="13" ht="18" customHeight="1" spans="2:7" x14ac:dyDescent="0.25">
      <c r="B13" s="45"/>
      <c r="C13" s="24"/>
      <c r="D13" s="24"/>
      <c r="E13" s="46"/>
      <c r="F13" s="46"/>
      <c r="G13" s="47">
        <f>IF(AND(E13="",F13=""),"",IF(D13="","No category",IF(COUNTIF(Budget!$C$6:$C$30,D13)=0,"Not on Budget","✓")))</f>
      </c>
    </row>
    <row r="14" ht="18" customHeight="1" spans="2:7" x14ac:dyDescent="0.25">
      <c r="B14" s="45"/>
      <c r="C14" s="24"/>
      <c r="D14" s="24"/>
      <c r="E14" s="46"/>
      <c r="F14" s="46"/>
      <c r="G14" s="47">
        <f>IF(AND(E14="",F14=""),"",IF(D14="","No category",IF(COUNTIF(Budget!$C$6:$C$30,D14)=0,"Not on Budget","✓")))</f>
      </c>
    </row>
    <row r="15" ht="18" customHeight="1" spans="2:7" x14ac:dyDescent="0.25">
      <c r="B15" s="45"/>
      <c r="C15" s="24"/>
      <c r="D15" s="24"/>
      <c r="E15" s="46"/>
      <c r="F15" s="46"/>
      <c r="G15" s="47">
        <f>IF(AND(E15="",F15=""),"",IF(D15="","No category",IF(COUNTIF(Budget!$C$6:$C$30,D15)=0,"Not on Budget","✓")))</f>
      </c>
    </row>
    <row r="16" ht="18" customHeight="1" spans="2:7" x14ac:dyDescent="0.25">
      <c r="B16" s="45"/>
      <c r="C16" s="24"/>
      <c r="D16" s="24"/>
      <c r="E16" s="46"/>
      <c r="F16" s="46"/>
      <c r="G16" s="47">
        <f>IF(AND(E16="",F16=""),"",IF(D16="","No category",IF(COUNTIF(Budget!$C$6:$C$30,D16)=0,"Not on Budget","✓")))</f>
      </c>
    </row>
    <row r="17" ht="18" customHeight="1" spans="2:7" x14ac:dyDescent="0.25">
      <c r="B17" s="45"/>
      <c r="C17" s="24"/>
      <c r="D17" s="24"/>
      <c r="E17" s="46"/>
      <c r="F17" s="46"/>
      <c r="G17" s="47">
        <f>IF(AND(E17="",F17=""),"",IF(D17="","No category",IF(COUNTIF(Budget!$C$6:$C$30,D17)=0,"Not on Budget","✓")))</f>
      </c>
    </row>
    <row r="18" ht="18" customHeight="1" spans="2:7" x14ac:dyDescent="0.25">
      <c r="B18" s="45"/>
      <c r="C18" s="24"/>
      <c r="D18" s="24"/>
      <c r="E18" s="46"/>
      <c r="F18" s="46"/>
      <c r="G18" s="47">
        <f>IF(AND(E18="",F18=""),"",IF(D18="","No category",IF(COUNTIF(Budget!$C$6:$C$30,D18)=0,"Not on Budget","✓")))</f>
      </c>
    </row>
    <row r="19" ht="18" customHeight="1" spans="2:7" x14ac:dyDescent="0.25">
      <c r="B19" s="45"/>
      <c r="C19" s="24"/>
      <c r="D19" s="24"/>
      <c r="E19" s="46"/>
      <c r="F19" s="46"/>
      <c r="G19" s="47">
        <f>IF(AND(E19="",F19=""),"",IF(D19="","No category",IF(COUNTIF(Budget!$C$6:$C$30,D19)=0,"Not on Budget","✓")))</f>
      </c>
    </row>
    <row r="20" ht="18" customHeight="1" spans="2:7" x14ac:dyDescent="0.25">
      <c r="B20" s="45"/>
      <c r="C20" s="24"/>
      <c r="D20" s="24"/>
      <c r="E20" s="46"/>
      <c r="F20" s="46"/>
      <c r="G20" s="47">
        <f>IF(AND(E20="",F20=""),"",IF(D20="","No category",IF(COUNTIF(Budget!$C$6:$C$30,D20)=0,"Not on Budget","✓")))</f>
      </c>
    </row>
    <row r="21" ht="18" customHeight="1" spans="2:7" x14ac:dyDescent="0.25">
      <c r="B21" s="45"/>
      <c r="C21" s="24"/>
      <c r="D21" s="24"/>
      <c r="E21" s="46"/>
      <c r="F21" s="46"/>
      <c r="G21" s="47">
        <f>IF(AND(E21="",F21=""),"",IF(D21="","No category",IF(COUNTIF(Budget!$C$6:$C$30,D21)=0,"Not on Budget","✓")))</f>
      </c>
    </row>
    <row r="22" ht="18" customHeight="1" spans="2:7" x14ac:dyDescent="0.25">
      <c r="B22" s="45"/>
      <c r="C22" s="24"/>
      <c r="D22" s="24"/>
      <c r="E22" s="46"/>
      <c r="F22" s="46"/>
      <c r="G22" s="47">
        <f>IF(AND(E22="",F22=""),"",IF(D22="","No category",IF(COUNTIF(Budget!$C$6:$C$30,D22)=0,"Not on Budget","✓")))</f>
      </c>
    </row>
    <row r="23" ht="18" customHeight="1" spans="2:7" x14ac:dyDescent="0.25">
      <c r="B23" s="45"/>
      <c r="C23" s="24"/>
      <c r="D23" s="24"/>
      <c r="E23" s="46"/>
      <c r="F23" s="46"/>
      <c r="G23" s="47">
        <f>IF(AND(E23="",F23=""),"",IF(D23="","No category",IF(COUNTIF(Budget!$C$6:$C$30,D23)=0,"Not on Budget","✓")))</f>
      </c>
    </row>
    <row r="24" ht="18" customHeight="1" spans="2:7" x14ac:dyDescent="0.25">
      <c r="B24" s="45"/>
      <c r="C24" s="24"/>
      <c r="D24" s="24"/>
      <c r="E24" s="46"/>
      <c r="F24" s="46"/>
      <c r="G24" s="47">
        <f>IF(AND(E24="",F24=""),"",IF(D24="","No category",IF(COUNTIF(Budget!$C$6:$C$30,D24)=0,"Not on Budget","✓")))</f>
      </c>
    </row>
    <row r="25" ht="18" customHeight="1" spans="2:7" x14ac:dyDescent="0.25">
      <c r="B25" s="45"/>
      <c r="C25" s="24"/>
      <c r="D25" s="24"/>
      <c r="E25" s="46"/>
      <c r="F25" s="46"/>
      <c r="G25" s="47">
        <f>IF(AND(E25="",F25=""),"",IF(D25="","No category",IF(COUNTIF(Budget!$C$6:$C$30,D25)=0,"Not on Budget","✓")))</f>
      </c>
    </row>
    <row r="26" ht="18" customHeight="1" spans="2:7" x14ac:dyDescent="0.25">
      <c r="B26" s="45"/>
      <c r="C26" s="24"/>
      <c r="D26" s="24"/>
      <c r="E26" s="46"/>
      <c r="F26" s="46"/>
      <c r="G26" s="47">
        <f>IF(AND(E26="",F26=""),"",IF(D26="","No category",IF(COUNTIF(Budget!$C$6:$C$30,D26)=0,"Not on Budget","✓")))</f>
      </c>
    </row>
    <row r="27" ht="18" customHeight="1" spans="2:7" x14ac:dyDescent="0.25">
      <c r="B27" s="45"/>
      <c r="C27" s="24"/>
      <c r="D27" s="24"/>
      <c r="E27" s="46"/>
      <c r="F27" s="46"/>
      <c r="G27" s="47">
        <f>IF(AND(E27="",F27=""),"",IF(D27="","No category",IF(COUNTIF(Budget!$C$6:$C$30,D27)=0,"Not on Budget","✓")))</f>
      </c>
    </row>
    <row r="28" ht="18" customHeight="1" spans="2:7" x14ac:dyDescent="0.25">
      <c r="B28" s="45"/>
      <c r="C28" s="24"/>
      <c r="D28" s="24"/>
      <c r="E28" s="46"/>
      <c r="F28" s="46"/>
      <c r="G28" s="47">
        <f>IF(AND(E28="",F28=""),"",IF(D28="","No category",IF(COUNTIF(Budget!$C$6:$C$30,D28)=0,"Not on Budget","✓")))</f>
      </c>
    </row>
    <row r="29" ht="18" customHeight="1" spans="2:7" x14ac:dyDescent="0.25">
      <c r="B29" s="45"/>
      <c r="C29" s="24"/>
      <c r="D29" s="24"/>
      <c r="E29" s="46"/>
      <c r="F29" s="46"/>
      <c r="G29" s="47">
        <f>IF(AND(E29="",F29=""),"",IF(D29="","No category",IF(COUNTIF(Budget!$C$6:$C$30,D29)=0,"Not on Budget","✓")))</f>
      </c>
    </row>
    <row r="30" ht="18" customHeight="1" spans="2:7" x14ac:dyDescent="0.25">
      <c r="B30" s="45"/>
      <c r="C30" s="24"/>
      <c r="D30" s="24"/>
      <c r="E30" s="46"/>
      <c r="F30" s="46"/>
      <c r="G30" s="47">
        <f>IF(AND(E30="",F30=""),"",IF(D30="","No category",IF(COUNTIF(Budget!$C$6:$C$30,D30)=0,"Not on Budget","✓")))</f>
      </c>
    </row>
    <row r="31" ht="18" customHeight="1" spans="2:7" x14ac:dyDescent="0.25">
      <c r="B31" s="45"/>
      <c r="C31" s="24"/>
      <c r="D31" s="24"/>
      <c r="E31" s="46"/>
      <c r="F31" s="46"/>
      <c r="G31" s="47">
        <f>IF(AND(E31="",F31=""),"",IF(D31="","No category",IF(COUNTIF(Budget!$C$6:$C$30,D31)=0,"Not on Budget","✓")))</f>
      </c>
    </row>
    <row r="32" ht="18" customHeight="1" spans="2:7" x14ac:dyDescent="0.25">
      <c r="B32" s="45"/>
      <c r="C32" s="24"/>
      <c r="D32" s="24"/>
      <c r="E32" s="46"/>
      <c r="F32" s="46"/>
      <c r="G32" s="47">
        <f>IF(AND(E32="",F32=""),"",IF(D32="","No category",IF(COUNTIF(Budget!$C$6:$C$30,D32)=0,"Not on Budget","✓")))</f>
      </c>
    </row>
    <row r="33" ht="18" customHeight="1" spans="2:7" x14ac:dyDescent="0.25">
      <c r="B33" s="45"/>
      <c r="C33" s="24"/>
      <c r="D33" s="24"/>
      <c r="E33" s="46"/>
      <c r="F33" s="46"/>
      <c r="G33" s="47">
        <f>IF(AND(E33="",F33=""),"",IF(D33="","No category",IF(COUNTIF(Budget!$C$6:$C$30,D33)=0,"Not on Budget","✓")))</f>
      </c>
    </row>
    <row r="34" ht="18" customHeight="1" spans="2:7" x14ac:dyDescent="0.25">
      <c r="B34" s="45"/>
      <c r="C34" s="24"/>
      <c r="D34" s="24"/>
      <c r="E34" s="46"/>
      <c r="F34" s="46"/>
      <c r="G34" s="47">
        <f>IF(AND(E34="",F34=""),"",IF(D34="","No category",IF(COUNTIF(Budget!$C$6:$C$30,D34)=0,"Not on Budget","✓")))</f>
      </c>
    </row>
    <row r="35" ht="18" customHeight="1" spans="2:7" x14ac:dyDescent="0.25">
      <c r="B35" s="45"/>
      <c r="C35" s="24"/>
      <c r="D35" s="24"/>
      <c r="E35" s="46"/>
      <c r="F35" s="46"/>
      <c r="G35" s="47">
        <f>IF(AND(E35="",F35=""),"",IF(D35="","No category",IF(COUNTIF(Budget!$C$6:$C$30,D35)=0,"Not on Budget","✓")))</f>
      </c>
    </row>
    <row r="36" ht="18" customHeight="1" spans="2:7" x14ac:dyDescent="0.25">
      <c r="B36" s="45"/>
      <c r="C36" s="24"/>
      <c r="D36" s="24"/>
      <c r="E36" s="46"/>
      <c r="F36" s="46"/>
      <c r="G36" s="47">
        <f>IF(AND(E36="",F36=""),"",IF(D36="","No category",IF(COUNTIF(Budget!$C$6:$C$30,D36)=0,"Not on Budget","✓")))</f>
      </c>
    </row>
    <row r="37" ht="18" customHeight="1" spans="2:7" x14ac:dyDescent="0.25">
      <c r="B37" s="45"/>
      <c r="C37" s="24"/>
      <c r="D37" s="24"/>
      <c r="E37" s="46"/>
      <c r="F37" s="46"/>
      <c r="G37" s="47">
        <f>IF(AND(E37="",F37=""),"",IF(D37="","No category",IF(COUNTIF(Budget!$C$6:$C$30,D37)=0,"Not on Budget","✓")))</f>
      </c>
    </row>
    <row r="38" ht="18" customHeight="1" spans="2:7" x14ac:dyDescent="0.25">
      <c r="B38" s="45"/>
      <c r="C38" s="24"/>
      <c r="D38" s="24"/>
      <c r="E38" s="46"/>
      <c r="F38" s="46"/>
      <c r="G38" s="47">
        <f>IF(AND(E38="",F38=""),"",IF(D38="","No category",IF(COUNTIF(Budget!$C$6:$C$30,D38)=0,"Not on Budget","✓")))</f>
      </c>
    </row>
    <row r="39" ht="18" customHeight="1" spans="2:7" x14ac:dyDescent="0.25">
      <c r="B39" s="45"/>
      <c r="C39" s="24"/>
      <c r="D39" s="24"/>
      <c r="E39" s="46"/>
      <c r="F39" s="46"/>
      <c r="G39" s="47">
        <f>IF(AND(E39="",F39=""),"",IF(D39="","No category",IF(COUNTIF(Budget!$C$6:$C$30,D39)=0,"Not on Budget","✓")))</f>
      </c>
    </row>
    <row r="40" ht="18" customHeight="1" spans="2:7" x14ac:dyDescent="0.25">
      <c r="B40" s="45"/>
      <c r="C40" s="24"/>
      <c r="D40" s="24"/>
      <c r="E40" s="46"/>
      <c r="F40" s="46"/>
      <c r="G40" s="47">
        <f>IF(AND(E40="",F40=""),"",IF(D40="","No category",IF(COUNTIF(Budget!$C$6:$C$30,D40)=0,"Not on Budget","✓")))</f>
      </c>
    </row>
    <row r="41" ht="18" customHeight="1" spans="2:7" x14ac:dyDescent="0.25">
      <c r="B41" s="45"/>
      <c r="C41" s="24"/>
      <c r="D41" s="24"/>
      <c r="E41" s="46"/>
      <c r="F41" s="46"/>
      <c r="G41" s="47">
        <f>IF(AND(E41="",F41=""),"",IF(D41="","No category",IF(COUNTIF(Budget!$C$6:$C$30,D41)=0,"Not on Budget","✓")))</f>
      </c>
    </row>
    <row r="42" ht="18" customHeight="1" spans="2:7" x14ac:dyDescent="0.25">
      <c r="B42" s="45"/>
      <c r="C42" s="24"/>
      <c r="D42" s="24"/>
      <c r="E42" s="46"/>
      <c r="F42" s="46"/>
      <c r="G42" s="47">
        <f>IF(AND(E42="",F42=""),"",IF(D42="","No category",IF(COUNTIF(Budget!$C$6:$C$30,D42)=0,"Not on Budget","✓")))</f>
      </c>
    </row>
    <row r="43" ht="18" customHeight="1" spans="2:7" x14ac:dyDescent="0.25">
      <c r="B43" s="45"/>
      <c r="C43" s="24"/>
      <c r="D43" s="24"/>
      <c r="E43" s="46"/>
      <c r="F43" s="46"/>
      <c r="G43" s="47">
        <f>IF(AND(E43="",F43=""),"",IF(D43="","No category",IF(COUNTIF(Budget!$C$6:$C$30,D43)=0,"Not on Budget","✓")))</f>
      </c>
    </row>
    <row r="44" ht="18" customHeight="1" spans="2:7" x14ac:dyDescent="0.25">
      <c r="B44" s="45"/>
      <c r="C44" s="24"/>
      <c r="D44" s="24"/>
      <c r="E44" s="46"/>
      <c r="F44" s="46"/>
      <c r="G44" s="47">
        <f>IF(AND(E44="",F44=""),"",IF(D44="","No category",IF(COUNTIF(Budget!$C$6:$C$30,D44)=0,"Not on Budget","✓")))</f>
      </c>
    </row>
    <row r="45" ht="18" customHeight="1" spans="2:7" x14ac:dyDescent="0.25">
      <c r="B45" s="45"/>
      <c r="C45" s="24"/>
      <c r="D45" s="24"/>
      <c r="E45" s="46"/>
      <c r="F45" s="46"/>
      <c r="G45" s="47">
        <f>IF(AND(E45="",F45=""),"",IF(D45="","No category",IF(COUNTIF(Budget!$C$6:$C$30,D45)=0,"Not on Budget","✓")))</f>
      </c>
    </row>
    <row r="46" ht="18" customHeight="1" spans="2:7" x14ac:dyDescent="0.25">
      <c r="B46" s="45"/>
      <c r="C46" s="24"/>
      <c r="D46" s="24"/>
      <c r="E46" s="46"/>
      <c r="F46" s="46"/>
      <c r="G46" s="47">
        <f>IF(AND(E46="",F46=""),"",IF(D46="","No category",IF(COUNTIF(Budget!$C$6:$C$30,D46)=0,"Not on Budget","✓")))</f>
      </c>
    </row>
    <row r="47" ht="18" customHeight="1" spans="2:7" x14ac:dyDescent="0.25">
      <c r="B47" s="45"/>
      <c r="C47" s="24"/>
      <c r="D47" s="24"/>
      <c r="E47" s="46"/>
      <c r="F47" s="46"/>
      <c r="G47" s="47">
        <f>IF(AND(E47="",F47=""),"",IF(D47="","No category",IF(COUNTIF(Budget!$C$6:$C$30,D47)=0,"Not on Budget","✓")))</f>
      </c>
    </row>
    <row r="48" ht="18" customHeight="1" spans="2:7" x14ac:dyDescent="0.25">
      <c r="B48" s="45"/>
      <c r="C48" s="24"/>
      <c r="D48" s="24"/>
      <c r="E48" s="46"/>
      <c r="F48" s="46"/>
      <c r="G48" s="47">
        <f>IF(AND(E48="",F48=""),"",IF(D48="","No category",IF(COUNTIF(Budget!$C$6:$C$30,D48)=0,"Not on Budget","✓")))</f>
      </c>
    </row>
    <row r="49" ht="18" customHeight="1" spans="2:7" x14ac:dyDescent="0.25">
      <c r="B49" s="45"/>
      <c r="C49" s="24"/>
      <c r="D49" s="24"/>
      <c r="E49" s="46"/>
      <c r="F49" s="46"/>
      <c r="G49" s="47">
        <f>IF(AND(E49="",F49=""),"",IF(D49="","No category",IF(COUNTIF(Budget!$C$6:$C$30,D49)=0,"Not on Budget","✓")))</f>
      </c>
    </row>
    <row r="50" ht="18" customHeight="1" spans="2:7" x14ac:dyDescent="0.25">
      <c r="B50" s="45"/>
      <c r="C50" s="24"/>
      <c r="D50" s="24"/>
      <c r="E50" s="46"/>
      <c r="F50" s="46"/>
      <c r="G50" s="47">
        <f>IF(AND(E50="",F50=""),"",IF(D50="","No category",IF(COUNTIF(Budget!$C$6:$C$30,D50)=0,"Not on Budget","✓")))</f>
      </c>
    </row>
    <row r="51" ht="18" customHeight="1" spans="2:7" x14ac:dyDescent="0.25">
      <c r="B51" s="45"/>
      <c r="C51" s="24"/>
      <c r="D51" s="24"/>
      <c r="E51" s="46"/>
      <c r="F51" s="46"/>
      <c r="G51" s="47">
        <f>IF(AND(E51="",F51=""),"",IF(D51="","No category",IF(COUNTIF(Budget!$C$6:$C$30,D51)=0,"Not on Budget","✓")))</f>
      </c>
    </row>
    <row r="52" ht="18" customHeight="1" spans="2:7" x14ac:dyDescent="0.25">
      <c r="B52" s="45"/>
      <c r="C52" s="24"/>
      <c r="D52" s="24"/>
      <c r="E52" s="46"/>
      <c r="F52" s="46"/>
      <c r="G52" s="47">
        <f>IF(AND(E52="",F52=""),"",IF(D52="","No category",IF(COUNTIF(Budget!$C$6:$C$30,D52)=0,"Not on Budget","✓")))</f>
      </c>
    </row>
    <row r="53" ht="18" customHeight="1" spans="2:7" x14ac:dyDescent="0.25">
      <c r="B53" s="45"/>
      <c r="C53" s="24"/>
      <c r="D53" s="24"/>
      <c r="E53" s="46"/>
      <c r="F53" s="46"/>
      <c r="G53" s="47">
        <f>IF(AND(E53="",F53=""),"",IF(D53="","No category",IF(COUNTIF(Budget!$C$6:$C$30,D53)=0,"Not on Budget","✓")))</f>
      </c>
    </row>
    <row r="54" ht="18" customHeight="1" spans="2:7" x14ac:dyDescent="0.25">
      <c r="B54" s="45"/>
      <c r="C54" s="24"/>
      <c r="D54" s="24"/>
      <c r="E54" s="46"/>
      <c r="F54" s="46"/>
      <c r="G54" s="47">
        <f>IF(AND(E54="",F54=""),"",IF(D54="","No category",IF(COUNTIF(Budget!$C$6:$C$30,D54)=0,"Not on Budget","✓")))</f>
      </c>
    </row>
    <row r="55" ht="18" customHeight="1" spans="2:7" x14ac:dyDescent="0.25">
      <c r="B55" s="45"/>
      <c r="C55" s="24"/>
      <c r="D55" s="24"/>
      <c r="E55" s="46"/>
      <c r="F55" s="46"/>
      <c r="G55" s="47">
        <f>IF(AND(E55="",F55=""),"",IF(D55="","No category",IF(COUNTIF(Budget!$C$6:$C$30,D55)=0,"Not on Budget","✓")))</f>
      </c>
    </row>
    <row r="56" ht="18" customHeight="1" spans="2:7" x14ac:dyDescent="0.25">
      <c r="B56" s="45"/>
      <c r="C56" s="24"/>
      <c r="D56" s="24"/>
      <c r="E56" s="46"/>
      <c r="F56" s="46"/>
      <c r="G56" s="47">
        <f>IF(AND(E56="",F56=""),"",IF(D56="","No category",IF(COUNTIF(Budget!$C$6:$C$30,D56)=0,"Not on Budget","✓")))</f>
      </c>
    </row>
    <row r="57" ht="18" customHeight="1" spans="2:7" x14ac:dyDescent="0.25">
      <c r="B57" s="45"/>
      <c r="C57" s="24"/>
      <c r="D57" s="24"/>
      <c r="E57" s="46"/>
      <c r="F57" s="46"/>
      <c r="G57" s="47">
        <f>IF(AND(E57="",F57=""),"",IF(D57="","No category",IF(COUNTIF(Budget!$C$6:$C$30,D57)=0,"Not on Budget","✓")))</f>
      </c>
    </row>
    <row r="58" ht="18" customHeight="1" spans="2:7" x14ac:dyDescent="0.25">
      <c r="B58" s="45"/>
      <c r="C58" s="24"/>
      <c r="D58" s="24"/>
      <c r="E58" s="46"/>
      <c r="F58" s="46"/>
      <c r="G58" s="47">
        <f>IF(AND(E58="",F58=""),"",IF(D58="","No category",IF(COUNTIF(Budget!$C$6:$C$30,D58)=0,"Not on Budget","✓")))</f>
      </c>
    </row>
    <row r="59" ht="18" customHeight="1" spans="2:7" x14ac:dyDescent="0.25">
      <c r="B59" s="45"/>
      <c r="C59" s="24"/>
      <c r="D59" s="24"/>
      <c r="E59" s="46"/>
      <c r="F59" s="46"/>
      <c r="G59" s="47">
        <f>IF(AND(E59="",F59=""),"",IF(D59="","No category",IF(COUNTIF(Budget!$C$6:$C$30,D59)=0,"Not on Budget","✓")))</f>
      </c>
    </row>
    <row r="60" ht="18" customHeight="1" spans="2:7" x14ac:dyDescent="0.25">
      <c r="B60" s="45"/>
      <c r="C60" s="24"/>
      <c r="D60" s="24"/>
      <c r="E60" s="46"/>
      <c r="F60" s="46"/>
      <c r="G60" s="47">
        <f>IF(AND(E60="",F60=""),"",IF(D60="","No category",IF(COUNTIF(Budget!$C$6:$C$30,D60)=0,"Not on Budget","✓")))</f>
      </c>
    </row>
    <row r="61" ht="18" customHeight="1" spans="2:7" x14ac:dyDescent="0.25">
      <c r="B61" s="45"/>
      <c r="C61" s="24"/>
      <c r="D61" s="24"/>
      <c r="E61" s="46"/>
      <c r="F61" s="46"/>
      <c r="G61" s="47">
        <f>IF(AND(E61="",F61=""),"",IF(D61="","No category",IF(COUNTIF(Budget!$C$6:$C$30,D61)=0,"Not on Budget","✓")))</f>
      </c>
    </row>
    <row r="62" ht="18" customHeight="1" spans="2:7" x14ac:dyDescent="0.25">
      <c r="B62" s="45"/>
      <c r="C62" s="24"/>
      <c r="D62" s="24"/>
      <c r="E62" s="46"/>
      <c r="F62" s="46"/>
      <c r="G62" s="47">
        <f>IF(AND(E62="",F62=""),"",IF(D62="","No category",IF(COUNTIF(Budget!$C$6:$C$30,D62)=0,"Not on Budget","✓")))</f>
      </c>
    </row>
    <row r="63" ht="18" customHeight="1" spans="2:7" x14ac:dyDescent="0.25">
      <c r="B63" s="45"/>
      <c r="C63" s="24"/>
      <c r="D63" s="24"/>
      <c r="E63" s="46"/>
      <c r="F63" s="46"/>
      <c r="G63" s="47">
        <f>IF(AND(E63="",F63=""),"",IF(D63="","No category",IF(COUNTIF(Budget!$C$6:$C$30,D63)=0,"Not on Budget","✓")))</f>
      </c>
    </row>
    <row r="64" ht="18" customHeight="1" spans="2:7" x14ac:dyDescent="0.25">
      <c r="B64" s="45"/>
      <c r="C64" s="24"/>
      <c r="D64" s="24"/>
      <c r="E64" s="46"/>
      <c r="F64" s="46"/>
      <c r="G64" s="47">
        <f>IF(AND(E64="",F64=""),"",IF(D64="","No category",IF(COUNTIF(Budget!$C$6:$C$30,D64)=0,"Not on Budget","✓")))</f>
      </c>
    </row>
    <row r="65" ht="18" customHeight="1" spans="2:7" x14ac:dyDescent="0.25">
      <c r="B65" s="45"/>
      <c r="C65" s="24"/>
      <c r="D65" s="24"/>
      <c r="E65" s="46"/>
      <c r="F65" s="46"/>
      <c r="G65" s="47">
        <f>IF(AND(E65="",F65=""),"",IF(D65="","No category",IF(COUNTIF(Budget!$C$6:$C$30,D65)=0,"Not on Budget","✓")))</f>
      </c>
    </row>
    <row r="66" ht="18" customHeight="1" spans="2:7" x14ac:dyDescent="0.25">
      <c r="B66" s="45"/>
      <c r="C66" s="24"/>
      <c r="D66" s="24"/>
      <c r="E66" s="46"/>
      <c r="F66" s="46"/>
      <c r="G66" s="47">
        <f>IF(AND(E66="",F66=""),"",IF(D66="","No category",IF(COUNTIF(Budget!$C$6:$C$30,D66)=0,"Not on Budget","✓")))</f>
      </c>
    </row>
    <row r="67" ht="18" customHeight="1" spans="2:7" x14ac:dyDescent="0.25">
      <c r="B67" s="45"/>
      <c r="C67" s="24"/>
      <c r="D67" s="24"/>
      <c r="E67" s="46"/>
      <c r="F67" s="46"/>
      <c r="G67" s="47">
        <f>IF(AND(E67="",F67=""),"",IF(D67="","No category",IF(COUNTIF(Budget!$C$6:$C$30,D67)=0,"Not on Budget","✓")))</f>
      </c>
    </row>
    <row r="68" ht="18" customHeight="1" spans="2:7" x14ac:dyDescent="0.25">
      <c r="B68" s="45"/>
      <c r="C68" s="24"/>
      <c r="D68" s="24"/>
      <c r="E68" s="46"/>
      <c r="F68" s="46"/>
      <c r="G68" s="47">
        <f>IF(AND(E68="",F68=""),"",IF(D68="","No category",IF(COUNTIF(Budget!$C$6:$C$30,D68)=0,"Not on Budget","✓")))</f>
      </c>
    </row>
    <row r="69" ht="18" customHeight="1" spans="2:7" x14ac:dyDescent="0.25">
      <c r="B69" s="45"/>
      <c r="C69" s="24"/>
      <c r="D69" s="24"/>
      <c r="E69" s="46"/>
      <c r="F69" s="46"/>
      <c r="G69" s="47">
        <f>IF(AND(E69="",F69=""),"",IF(D69="","No category",IF(COUNTIF(Budget!$C$6:$C$30,D69)=0,"Not on Budget","✓")))</f>
      </c>
    </row>
    <row r="70" ht="18" customHeight="1" spans="2:7" x14ac:dyDescent="0.25">
      <c r="B70" s="45"/>
      <c r="C70" s="24"/>
      <c r="D70" s="24"/>
      <c r="E70" s="46"/>
      <c r="F70" s="46"/>
      <c r="G70" s="47">
        <f>IF(AND(E70="",F70=""),"",IF(D70="","No category",IF(COUNTIF(Budget!$C$6:$C$30,D70)=0,"Not on Budget","✓")))</f>
      </c>
    </row>
    <row r="71" ht="18" customHeight="1" spans="2:7" x14ac:dyDescent="0.25">
      <c r="B71" s="45"/>
      <c r="C71" s="24"/>
      <c r="D71" s="24"/>
      <c r="E71" s="46"/>
      <c r="F71" s="46"/>
      <c r="G71" s="47">
        <f>IF(AND(E71="",F71=""),"",IF(D71="","No category",IF(COUNTIF(Budget!$C$6:$C$30,D71)=0,"Not on Budget","✓")))</f>
      </c>
    </row>
    <row r="72" ht="18" customHeight="1" spans="2:7" x14ac:dyDescent="0.25">
      <c r="B72" s="45"/>
      <c r="C72" s="24"/>
      <c r="D72" s="24"/>
      <c r="E72" s="46"/>
      <c r="F72" s="46"/>
      <c r="G72" s="47">
        <f>IF(AND(E72="",F72=""),"",IF(D72="","No category",IF(COUNTIF(Budget!$C$6:$C$30,D72)=0,"Not on Budget","✓")))</f>
      </c>
    </row>
    <row r="73" ht="18" customHeight="1" spans="2:7" x14ac:dyDescent="0.25">
      <c r="B73" s="45"/>
      <c r="C73" s="24"/>
      <c r="D73" s="24"/>
      <c r="E73" s="46"/>
      <c r="F73" s="46"/>
      <c r="G73" s="47">
        <f>IF(AND(E73="",F73=""),"",IF(D73="","No category",IF(COUNTIF(Budget!$C$6:$C$30,D73)=0,"Not on Budget","✓")))</f>
      </c>
    </row>
    <row r="74" ht="18" customHeight="1" spans="2:7" x14ac:dyDescent="0.25">
      <c r="B74" s="45"/>
      <c r="C74" s="24"/>
      <c r="D74" s="24"/>
      <c r="E74" s="46"/>
      <c r="F74" s="46"/>
      <c r="G74" s="47">
        <f>IF(AND(E74="",F74=""),"",IF(D74="","No category",IF(COUNTIF(Budget!$C$6:$C$30,D74)=0,"Not on Budget","✓")))</f>
      </c>
    </row>
    <row r="75" ht="18" customHeight="1" spans="2:7" x14ac:dyDescent="0.25">
      <c r="B75" s="45"/>
      <c r="C75" s="24"/>
      <c r="D75" s="24"/>
      <c r="E75" s="46"/>
      <c r="F75" s="46"/>
      <c r="G75" s="47">
        <f>IF(AND(E75="",F75=""),"",IF(D75="","No category",IF(COUNTIF(Budget!$C$6:$C$30,D75)=0,"Not on Budget","✓")))</f>
      </c>
    </row>
    <row r="76" ht="18" customHeight="1" spans="2:7" x14ac:dyDescent="0.25">
      <c r="B76" s="45"/>
      <c r="C76" s="24"/>
      <c r="D76" s="24"/>
      <c r="E76" s="46"/>
      <c r="F76" s="46"/>
      <c r="G76" s="47">
        <f>IF(AND(E76="",F76=""),"",IF(D76="","No category",IF(COUNTIF(Budget!$C$6:$C$30,D76)=0,"Not on Budget","✓")))</f>
      </c>
    </row>
    <row r="77" ht="18" customHeight="1" spans="2:7" x14ac:dyDescent="0.25">
      <c r="B77" s="45"/>
      <c r="C77" s="24"/>
      <c r="D77" s="24"/>
      <c r="E77" s="46"/>
      <c r="F77" s="46"/>
      <c r="G77" s="47">
        <f>IF(AND(E77="",F77=""),"",IF(D77="","No category",IF(COUNTIF(Budget!$C$6:$C$30,D77)=0,"Not on Budget","✓")))</f>
      </c>
    </row>
    <row r="78" ht="18" customHeight="1" spans="2:7" x14ac:dyDescent="0.25">
      <c r="B78" s="45"/>
      <c r="C78" s="24"/>
      <c r="D78" s="24"/>
      <c r="E78" s="46"/>
      <c r="F78" s="46"/>
      <c r="G78" s="47">
        <f>IF(AND(E78="",F78=""),"",IF(D78="","No category",IF(COUNTIF(Budget!$C$6:$C$30,D78)=0,"Not on Budget","✓")))</f>
      </c>
    </row>
    <row r="79" ht="18" customHeight="1" spans="2:7" x14ac:dyDescent="0.25">
      <c r="B79" s="45"/>
      <c r="C79" s="24"/>
      <c r="D79" s="24"/>
      <c r="E79" s="46"/>
      <c r="F79" s="46"/>
      <c r="G79" s="47">
        <f>IF(AND(E79="",F79=""),"",IF(D79="","No category",IF(COUNTIF(Budget!$C$6:$C$30,D79)=0,"Not on Budget","✓")))</f>
      </c>
    </row>
    <row r="80" ht="18" customHeight="1" spans="2:7" x14ac:dyDescent="0.25">
      <c r="B80" s="45"/>
      <c r="C80" s="24"/>
      <c r="D80" s="24"/>
      <c r="E80" s="46"/>
      <c r="F80" s="46"/>
      <c r="G80" s="47">
        <f>IF(AND(E80="",F80=""),"",IF(D80="","No category",IF(COUNTIF(Budget!$C$6:$C$30,D80)=0,"Not on Budget","✓")))</f>
      </c>
    </row>
    <row r="81" ht="18" customHeight="1" spans="2:7" x14ac:dyDescent="0.25">
      <c r="B81" s="45"/>
      <c r="C81" s="24"/>
      <c r="D81" s="24"/>
      <c r="E81" s="46"/>
      <c r="F81" s="46"/>
      <c r="G81" s="47">
        <f>IF(AND(E81="",F81=""),"",IF(D81="","No category",IF(COUNTIF(Budget!$C$6:$C$30,D81)=0,"Not on Budget","✓")))</f>
      </c>
    </row>
    <row r="82" ht="18" customHeight="1" spans="2:7" x14ac:dyDescent="0.25">
      <c r="B82" s="45"/>
      <c r="C82" s="24"/>
      <c r="D82" s="24"/>
      <c r="E82" s="46"/>
      <c r="F82" s="46"/>
      <c r="G82" s="47">
        <f>IF(AND(E82="",F82=""),"",IF(D82="","No category",IF(COUNTIF(Budget!$C$6:$C$30,D82)=0,"Not on Budget","✓")))</f>
      </c>
    </row>
    <row r="83" ht="18" customHeight="1" spans="2:7" x14ac:dyDescent="0.25">
      <c r="B83" s="45"/>
      <c r="C83" s="24"/>
      <c r="D83" s="24"/>
      <c r="E83" s="46"/>
      <c r="F83" s="46"/>
      <c r="G83" s="47">
        <f>IF(AND(E83="",F83=""),"",IF(D83="","No category",IF(COUNTIF(Budget!$C$6:$C$30,D83)=0,"Not on Budget","✓")))</f>
      </c>
    </row>
    <row r="84" ht="18" customHeight="1" spans="2:7" x14ac:dyDescent="0.25">
      <c r="B84" s="45"/>
      <c r="C84" s="24"/>
      <c r="D84" s="24"/>
      <c r="E84" s="46"/>
      <c r="F84" s="46"/>
      <c r="G84" s="47">
        <f>IF(AND(E84="",F84=""),"",IF(D84="","No category",IF(COUNTIF(Budget!$C$6:$C$30,D84)=0,"Not on Budget","✓")))</f>
      </c>
    </row>
    <row r="85" ht="18" customHeight="1" spans="2:7" x14ac:dyDescent="0.25">
      <c r="B85" s="45"/>
      <c r="C85" s="24"/>
      <c r="D85" s="24"/>
      <c r="E85" s="46"/>
      <c r="F85" s="46"/>
      <c r="G85" s="47">
        <f>IF(AND(E85="",F85=""),"",IF(D85="","No category",IF(COUNTIF(Budget!$C$6:$C$30,D85)=0,"Not on Budget","✓")))</f>
      </c>
    </row>
    <row r="86" ht="18" customHeight="1" spans="2:7" x14ac:dyDescent="0.25">
      <c r="B86" s="45"/>
      <c r="C86" s="24"/>
      <c r="D86" s="24"/>
      <c r="E86" s="46"/>
      <c r="F86" s="46"/>
      <c r="G86" s="47">
        <f>IF(AND(E86="",F86=""),"",IF(D86="","No category",IF(COUNTIF(Budget!$C$6:$C$30,D86)=0,"Not on Budget","✓")))</f>
      </c>
    </row>
    <row r="87" ht="18" customHeight="1" spans="2:7" x14ac:dyDescent="0.25">
      <c r="B87" s="45"/>
      <c r="C87" s="24"/>
      <c r="D87" s="24"/>
      <c r="E87" s="46"/>
      <c r="F87" s="46"/>
      <c r="G87" s="47">
        <f>IF(AND(E87="",F87=""),"",IF(D87="","No category",IF(COUNTIF(Budget!$C$6:$C$30,D87)=0,"Not on Budget","✓")))</f>
      </c>
    </row>
    <row r="88" ht="18" customHeight="1" spans="2:7" x14ac:dyDescent="0.25">
      <c r="B88" s="45"/>
      <c r="C88" s="24"/>
      <c r="D88" s="24"/>
      <c r="E88" s="46"/>
      <c r="F88" s="46"/>
      <c r="G88" s="47">
        <f>IF(AND(E88="",F88=""),"",IF(D88="","No category",IF(COUNTIF(Budget!$C$6:$C$30,D88)=0,"Not on Budget","✓")))</f>
      </c>
    </row>
    <row r="89" ht="18" customHeight="1" spans="2:7" x14ac:dyDescent="0.25">
      <c r="B89" s="45"/>
      <c r="C89" s="24"/>
      <c r="D89" s="24"/>
      <c r="E89" s="46"/>
      <c r="F89" s="46"/>
      <c r="G89" s="47">
        <f>IF(AND(E89="",F89=""),"",IF(D89="","No category",IF(COUNTIF(Budget!$C$6:$C$30,D89)=0,"Not on Budget","✓")))</f>
      </c>
    </row>
    <row r="90" ht="18" customHeight="1" spans="2:7" x14ac:dyDescent="0.25">
      <c r="B90" s="45"/>
      <c r="C90" s="24"/>
      <c r="D90" s="24"/>
      <c r="E90" s="46"/>
      <c r="F90" s="46"/>
      <c r="G90" s="47">
        <f>IF(AND(E90="",F90=""),"",IF(D90="","No category",IF(COUNTIF(Budget!$C$6:$C$30,D90)=0,"Not on Budget","✓")))</f>
      </c>
    </row>
    <row r="91" ht="18" customHeight="1" spans="2:7" x14ac:dyDescent="0.25">
      <c r="B91" s="45"/>
      <c r="C91" s="24"/>
      <c r="D91" s="24"/>
      <c r="E91" s="46"/>
      <c r="F91" s="46"/>
      <c r="G91" s="47">
        <f>IF(AND(E91="",F91=""),"",IF(D91="","No category",IF(COUNTIF(Budget!$C$6:$C$30,D91)=0,"Not on Budget","✓")))</f>
      </c>
    </row>
    <row r="92" ht="18" customHeight="1" spans="2:7" x14ac:dyDescent="0.25">
      <c r="B92" s="45"/>
      <c r="C92" s="24"/>
      <c r="D92" s="24"/>
      <c r="E92" s="46"/>
      <c r="F92" s="46"/>
      <c r="G92" s="47">
        <f>IF(AND(E92="",F92=""),"",IF(D92="","No category",IF(COUNTIF(Budget!$C$6:$C$30,D92)=0,"Not on Budget","✓")))</f>
      </c>
    </row>
    <row r="93" ht="18" customHeight="1" spans="2:7" x14ac:dyDescent="0.25">
      <c r="B93" s="45"/>
      <c r="C93" s="24"/>
      <c r="D93" s="24"/>
      <c r="E93" s="46"/>
      <c r="F93" s="46"/>
      <c r="G93" s="47">
        <f>IF(AND(E93="",F93=""),"",IF(D93="","No category",IF(COUNTIF(Budget!$C$6:$C$30,D93)=0,"Not on Budget","✓")))</f>
      </c>
    </row>
    <row r="94" ht="18" customHeight="1" spans="2:7" x14ac:dyDescent="0.25">
      <c r="B94" s="45"/>
      <c r="C94" s="24"/>
      <c r="D94" s="24"/>
      <c r="E94" s="46"/>
      <c r="F94" s="46"/>
      <c r="G94" s="47">
        <f>IF(AND(E94="",F94=""),"",IF(D94="","No category",IF(COUNTIF(Budget!$C$6:$C$30,D94)=0,"Not on Budget","✓")))</f>
      </c>
    </row>
    <row r="95" ht="18" customHeight="1" spans="2:7" x14ac:dyDescent="0.25">
      <c r="B95" s="45"/>
      <c r="C95" s="24"/>
      <c r="D95" s="24"/>
      <c r="E95" s="46"/>
      <c r="F95" s="46"/>
      <c r="G95" s="47">
        <f>IF(AND(E95="",F95=""),"",IF(D95="","No category",IF(COUNTIF(Budget!$C$6:$C$30,D95)=0,"Not on Budget","✓")))</f>
      </c>
    </row>
    <row r="96" ht="18" customHeight="1" spans="2:7" x14ac:dyDescent="0.25">
      <c r="B96" s="45"/>
      <c r="C96" s="24"/>
      <c r="D96" s="24"/>
      <c r="E96" s="46"/>
      <c r="F96" s="46"/>
      <c r="G96" s="47">
        <f>IF(AND(E96="",F96=""),"",IF(D96="","No category",IF(COUNTIF(Budget!$C$6:$C$30,D96)=0,"Not on Budget","✓")))</f>
      </c>
    </row>
    <row r="97" ht="18" customHeight="1" spans="2:7" x14ac:dyDescent="0.25">
      <c r="B97" s="45"/>
      <c r="C97" s="24"/>
      <c r="D97" s="24"/>
      <c r="E97" s="46"/>
      <c r="F97" s="46"/>
      <c r="G97" s="47">
        <f>IF(AND(E97="",F97=""),"",IF(D97="","No category",IF(COUNTIF(Budget!$C$6:$C$30,D97)=0,"Not on Budget","✓")))</f>
      </c>
    </row>
    <row r="98" ht="18" customHeight="1" spans="2:7" x14ac:dyDescent="0.25">
      <c r="B98" s="45"/>
      <c r="C98" s="24"/>
      <c r="D98" s="24"/>
      <c r="E98" s="46"/>
      <c r="F98" s="46"/>
      <c r="G98" s="47">
        <f>IF(AND(E98="",F98=""),"",IF(D98="","No category",IF(COUNTIF(Budget!$C$6:$C$30,D98)=0,"Not on Budget","✓")))</f>
      </c>
    </row>
    <row r="99" ht="18" customHeight="1" spans="2:7" x14ac:dyDescent="0.25">
      <c r="B99" s="45"/>
      <c r="C99" s="24"/>
      <c r="D99" s="24"/>
      <c r="E99" s="46"/>
      <c r="F99" s="46"/>
      <c r="G99" s="47">
        <f>IF(AND(E99="",F99=""),"",IF(D99="","No category",IF(COUNTIF(Budget!$C$6:$C$30,D99)=0,"Not on Budget","✓")))</f>
      </c>
    </row>
    <row r="100" ht="18" customHeight="1" spans="2:7" x14ac:dyDescent="0.25">
      <c r="B100" s="45"/>
      <c r="C100" s="24"/>
      <c r="D100" s="24"/>
      <c r="E100" s="46"/>
      <c r="F100" s="46"/>
      <c r="G100" s="47">
        <f>IF(AND(E100="",F100=""),"",IF(D100="","No category",IF(COUNTIF(Budget!$C$6:$C$30,D100)=0,"Not on Budget","✓")))</f>
      </c>
    </row>
    <row r="101" ht="18" customHeight="1" spans="2:7" x14ac:dyDescent="0.25">
      <c r="B101" s="45"/>
      <c r="C101" s="24"/>
      <c r="D101" s="24"/>
      <c r="E101" s="46"/>
      <c r="F101" s="46"/>
      <c r="G101" s="47">
        <f>IF(AND(E101="",F101=""),"",IF(D101="","No category",IF(COUNTIF(Budget!$C$6:$C$30,D101)=0,"Not on Budget","✓")))</f>
      </c>
    </row>
    <row r="102" ht="18" customHeight="1" spans="2:7" x14ac:dyDescent="0.25">
      <c r="B102" s="45"/>
      <c r="C102" s="24"/>
      <c r="D102" s="24"/>
      <c r="E102" s="46"/>
      <c r="F102" s="46"/>
      <c r="G102" s="47">
        <f>IF(AND(E102="",F102=""),"",IF(D102="","No category",IF(COUNTIF(Budget!$C$6:$C$30,D102)=0,"Not on Budget","✓")))</f>
      </c>
    </row>
    <row r="103" ht="18" customHeight="1" spans="2:7" x14ac:dyDescent="0.25">
      <c r="B103" s="45"/>
      <c r="C103" s="24"/>
      <c r="D103" s="24"/>
      <c r="E103" s="46"/>
      <c r="F103" s="46"/>
      <c r="G103" s="47">
        <f>IF(AND(E103="",F103=""),"",IF(D103="","No category",IF(COUNTIF(Budget!$C$6:$C$30,D103)=0,"Not on Budget","✓")))</f>
      </c>
    </row>
    <row r="104" ht="18" customHeight="1" spans="2:7" x14ac:dyDescent="0.25">
      <c r="B104" s="45"/>
      <c r="C104" s="24"/>
      <c r="D104" s="24"/>
      <c r="E104" s="46"/>
      <c r="F104" s="46"/>
      <c r="G104" s="47">
        <f>IF(AND(E104="",F104=""),"",IF(D104="","No category",IF(COUNTIF(Budget!$C$6:$C$30,D104)=0,"Not on Budget","✓")))</f>
      </c>
    </row>
    <row r="105" ht="18" customHeight="1" spans="2:7" x14ac:dyDescent="0.25">
      <c r="B105" s="45"/>
      <c r="C105" s="24"/>
      <c r="D105" s="24"/>
      <c r="E105" s="46"/>
      <c r="F105" s="46"/>
      <c r="G105" s="47">
        <f>IF(AND(E105="",F105=""),"",IF(D105="","No category",IF(COUNTIF(Budget!$C$6:$C$30,D105)=0,"Not on Budget","✓")))</f>
      </c>
    </row>
    <row r="106" ht="18" customHeight="1" spans="2:7" x14ac:dyDescent="0.25">
      <c r="B106" s="45"/>
      <c r="C106" s="24"/>
      <c r="D106" s="24"/>
      <c r="E106" s="46"/>
      <c r="F106" s="46"/>
      <c r="G106" s="47">
        <f>IF(AND(E106="",F106=""),"",IF(D106="","No category",IF(COUNTIF(Budget!$C$6:$C$30,D106)=0,"Not on Budget","✓")))</f>
      </c>
    </row>
    <row r="107" ht="18" customHeight="1" spans="2:7" x14ac:dyDescent="0.25">
      <c r="B107" s="45"/>
      <c r="C107" s="24"/>
      <c r="D107" s="24"/>
      <c r="E107" s="46"/>
      <c r="F107" s="46"/>
      <c r="G107" s="47">
        <f>IF(AND(E107="",F107=""),"",IF(D107="","No category",IF(COUNTIF(Budget!$C$6:$C$30,D107)=0,"Not on Budget","✓")))</f>
      </c>
    </row>
    <row r="108" ht="18" customHeight="1" spans="2:7" x14ac:dyDescent="0.25">
      <c r="B108" s="45"/>
      <c r="C108" s="24"/>
      <c r="D108" s="24"/>
      <c r="E108" s="46"/>
      <c r="F108" s="46"/>
      <c r="G108" s="47">
        <f>IF(AND(E108="",F108=""),"",IF(D108="","No category",IF(COUNTIF(Budget!$C$6:$C$30,D108)=0,"Not on Budget","✓")))</f>
      </c>
    </row>
    <row r="109" ht="18" customHeight="1" spans="2:7" x14ac:dyDescent="0.25">
      <c r="B109" s="45"/>
      <c r="C109" s="24"/>
      <c r="D109" s="24"/>
      <c r="E109" s="46"/>
      <c r="F109" s="46"/>
      <c r="G109" s="47">
        <f>IF(AND(E109="",F109=""),"",IF(D109="","No category",IF(COUNTIF(Budget!$C$6:$C$30,D109)=0,"Not on Budget","✓")))</f>
      </c>
    </row>
    <row r="110" ht="18" customHeight="1" spans="2:7" x14ac:dyDescent="0.25">
      <c r="B110" s="45"/>
      <c r="C110" s="24"/>
      <c r="D110" s="24"/>
      <c r="E110" s="46"/>
      <c r="F110" s="46"/>
      <c r="G110" s="47">
        <f>IF(AND(E110="",F110=""),"",IF(D110="","No category",IF(COUNTIF(Budget!$C$6:$C$30,D110)=0,"Not on Budget","✓")))</f>
      </c>
    </row>
    <row r="111" ht="18" customHeight="1" spans="2:7" x14ac:dyDescent="0.25">
      <c r="B111" s="45"/>
      <c r="C111" s="24"/>
      <c r="D111" s="24"/>
      <c r="E111" s="46"/>
      <c r="F111" s="46"/>
      <c r="G111" s="47">
        <f>IF(AND(E111="",F111=""),"",IF(D111="","No category",IF(COUNTIF(Budget!$C$6:$C$30,D111)=0,"Not on Budget","✓")))</f>
      </c>
    </row>
    <row r="112" ht="18" customHeight="1" spans="2:7" x14ac:dyDescent="0.25">
      <c r="B112" s="45"/>
      <c r="C112" s="24"/>
      <c r="D112" s="24"/>
      <c r="E112" s="46"/>
      <c r="F112" s="46"/>
      <c r="G112" s="47">
        <f>IF(AND(E112="",F112=""),"",IF(D112="","No category",IF(COUNTIF(Budget!$C$6:$C$30,D112)=0,"Not on Budget","✓")))</f>
      </c>
    </row>
    <row r="113" ht="18" customHeight="1" spans="2:7" x14ac:dyDescent="0.25">
      <c r="B113" s="45"/>
      <c r="C113" s="24"/>
      <c r="D113" s="24"/>
      <c r="E113" s="46"/>
      <c r="F113" s="46"/>
      <c r="G113" s="47">
        <f>IF(AND(E113="",F113=""),"",IF(D113="","No category",IF(COUNTIF(Budget!$C$6:$C$30,D113)=0,"Not on Budget","✓")))</f>
      </c>
    </row>
    <row r="114" ht="18" customHeight="1" spans="2:7" x14ac:dyDescent="0.25">
      <c r="B114" s="45"/>
      <c r="C114" s="24"/>
      <c r="D114" s="24"/>
      <c r="E114" s="46"/>
      <c r="F114" s="46"/>
      <c r="G114" s="47">
        <f>IF(AND(E114="",F114=""),"",IF(D114="","No category",IF(COUNTIF(Budget!$C$6:$C$30,D114)=0,"Not on Budget","✓")))</f>
      </c>
    </row>
    <row r="115" ht="18" customHeight="1" spans="2:7" x14ac:dyDescent="0.25">
      <c r="B115" s="45"/>
      <c r="C115" s="24"/>
      <c r="D115" s="24"/>
      <c r="E115" s="46"/>
      <c r="F115" s="46"/>
      <c r="G115" s="47">
        <f>IF(AND(E115="",F115=""),"",IF(D115="","No category",IF(COUNTIF(Budget!$C$6:$C$30,D115)=0,"Not on Budget","✓")))</f>
      </c>
    </row>
    <row r="116" ht="18" customHeight="1" spans="2:7" x14ac:dyDescent="0.25">
      <c r="B116" s="45"/>
      <c r="C116" s="24"/>
      <c r="D116" s="24"/>
      <c r="E116" s="46"/>
      <c r="F116" s="46"/>
      <c r="G116" s="47">
        <f>IF(AND(E116="",F116=""),"",IF(D116="","No category",IF(COUNTIF(Budget!$C$6:$C$30,D116)=0,"Not on Budget","✓")))</f>
      </c>
    </row>
    <row r="117" ht="18" customHeight="1" spans="2:7" x14ac:dyDescent="0.25">
      <c r="B117" s="45"/>
      <c r="C117" s="24"/>
      <c r="D117" s="24"/>
      <c r="E117" s="46"/>
      <c r="F117" s="46"/>
      <c r="G117" s="47">
        <f>IF(AND(E117="",F117=""),"",IF(D117="","No category",IF(COUNTIF(Budget!$C$6:$C$30,D117)=0,"Not on Budget","✓")))</f>
      </c>
    </row>
    <row r="118" ht="18" customHeight="1" spans="2:7" x14ac:dyDescent="0.25">
      <c r="B118" s="45"/>
      <c r="C118" s="24"/>
      <c r="D118" s="24"/>
      <c r="E118" s="46"/>
      <c r="F118" s="46"/>
      <c r="G118" s="47">
        <f>IF(AND(E118="",F118=""),"",IF(D118="","No category",IF(COUNTIF(Budget!$C$6:$C$30,D118)=0,"Not on Budget","✓")))</f>
      </c>
    </row>
    <row r="119" ht="18" customHeight="1" spans="2:7" x14ac:dyDescent="0.25">
      <c r="B119" s="45"/>
      <c r="C119" s="24"/>
      <c r="D119" s="24"/>
      <c r="E119" s="46"/>
      <c r="F119" s="46"/>
      <c r="G119" s="47">
        <f>IF(AND(E119="",F119=""),"",IF(D119="","No category",IF(COUNTIF(Budget!$C$6:$C$30,D119)=0,"Not on Budget","✓")))</f>
      </c>
    </row>
    <row r="120" ht="18" customHeight="1" spans="2:7" x14ac:dyDescent="0.25">
      <c r="B120" s="45"/>
      <c r="C120" s="24"/>
      <c r="D120" s="24"/>
      <c r="E120" s="46"/>
      <c r="F120" s="46"/>
      <c r="G120" s="47">
        <f>IF(AND(E120="",F120=""),"",IF(D120="","No category",IF(COUNTIF(Budget!$C$6:$C$30,D120)=0,"Not on Budget","✓")))</f>
      </c>
    </row>
    <row r="121" ht="18" customHeight="1" spans="2:7" x14ac:dyDescent="0.25">
      <c r="B121" s="45"/>
      <c r="C121" s="24"/>
      <c r="D121" s="24"/>
      <c r="E121" s="46"/>
      <c r="F121" s="46"/>
      <c r="G121" s="47">
        <f>IF(AND(E121="",F121=""),"",IF(D121="","No category",IF(COUNTIF(Budget!$C$6:$C$30,D121)=0,"Not on Budget","✓")))</f>
      </c>
    </row>
    <row r="122" ht="18" customHeight="1" spans="2:7" x14ac:dyDescent="0.25">
      <c r="B122" s="45"/>
      <c r="C122" s="24"/>
      <c r="D122" s="24"/>
      <c r="E122" s="46"/>
      <c r="F122" s="46"/>
      <c r="G122" s="47">
        <f>IF(AND(E122="",F122=""),"",IF(D122="","No category",IF(COUNTIF(Budget!$C$6:$C$30,D122)=0,"Not on Budget","✓")))</f>
      </c>
    </row>
    <row r="123" ht="18" customHeight="1" spans="2:7" x14ac:dyDescent="0.25">
      <c r="B123" s="45"/>
      <c r="C123" s="24"/>
      <c r="D123" s="24"/>
      <c r="E123" s="46"/>
      <c r="F123" s="46"/>
      <c r="G123" s="47">
        <f>IF(AND(E123="",F123=""),"",IF(D123="","No category",IF(COUNTIF(Budget!$C$6:$C$30,D123)=0,"Not on Budget","✓")))</f>
      </c>
    </row>
    <row r="124" ht="18" customHeight="1" spans="2:7" x14ac:dyDescent="0.25">
      <c r="B124" s="45"/>
      <c r="C124" s="24"/>
      <c r="D124" s="24"/>
      <c r="E124" s="46"/>
      <c r="F124" s="46"/>
      <c r="G124" s="47">
        <f>IF(AND(E124="",F124=""),"",IF(D124="","No category",IF(COUNTIF(Budget!$C$6:$C$30,D124)=0,"Not on Budget","✓")))</f>
      </c>
    </row>
    <row r="125" ht="18" customHeight="1" spans="2:7" x14ac:dyDescent="0.25">
      <c r="B125" s="45"/>
      <c r="C125" s="24"/>
      <c r="D125" s="24"/>
      <c r="E125" s="46"/>
      <c r="F125" s="46"/>
      <c r="G125" s="47">
        <f>IF(AND(E125="",F125=""),"",IF(D125="","No category",IF(COUNTIF(Budget!$C$6:$C$30,D125)=0,"Not on Budget","✓")))</f>
      </c>
    </row>
    <row r="126" ht="18" customHeight="1" spans="2:7" x14ac:dyDescent="0.25">
      <c r="B126" s="45"/>
      <c r="C126" s="24"/>
      <c r="D126" s="24"/>
      <c r="E126" s="46"/>
      <c r="F126" s="46"/>
      <c r="G126" s="47">
        <f>IF(AND(E126="",F126=""),"",IF(D126="","No category",IF(COUNTIF(Budget!$C$6:$C$30,D126)=0,"Not on Budget","✓")))</f>
      </c>
    </row>
    <row r="127" ht="18" customHeight="1" spans="2:7" x14ac:dyDescent="0.25">
      <c r="B127" s="45"/>
      <c r="C127" s="24"/>
      <c r="D127" s="24"/>
      <c r="E127" s="46"/>
      <c r="F127" s="46"/>
      <c r="G127" s="47">
        <f>IF(AND(E127="",F127=""),"",IF(D127="","No category",IF(COUNTIF(Budget!$C$6:$C$30,D127)=0,"Not on Budget","✓")))</f>
      </c>
    </row>
    <row r="128" ht="18" customHeight="1" spans="2:7" x14ac:dyDescent="0.25">
      <c r="B128" s="45"/>
      <c r="C128" s="24"/>
      <c r="D128" s="24"/>
      <c r="E128" s="46"/>
      <c r="F128" s="46"/>
      <c r="G128" s="47">
        <f>IF(AND(E128="",F128=""),"",IF(D128="","No category",IF(COUNTIF(Budget!$C$6:$C$30,D128)=0,"Not on Budget","✓")))</f>
      </c>
    </row>
    <row r="129" ht="18" customHeight="1" spans="2:7" x14ac:dyDescent="0.25">
      <c r="B129" s="45"/>
      <c r="C129" s="24"/>
      <c r="D129" s="24"/>
      <c r="E129" s="46"/>
      <c r="F129" s="46"/>
      <c r="G129" s="47">
        <f>IF(AND(E129="",F129=""),"",IF(D129="","No category",IF(COUNTIF(Budget!$C$6:$C$30,D129)=0,"Not on Budget","✓")))</f>
      </c>
    </row>
    <row r="130" ht="18" customHeight="1" spans="2:7" x14ac:dyDescent="0.25">
      <c r="B130" s="45"/>
      <c r="C130" s="24"/>
      <c r="D130" s="24"/>
      <c r="E130" s="46"/>
      <c r="F130" s="46"/>
      <c r="G130" s="47">
        <f>IF(AND(E130="",F130=""),"",IF(D130="","No category",IF(COUNTIF(Budget!$C$6:$C$30,D130)=0,"Not on Budget","✓")))</f>
      </c>
    </row>
    <row r="131" ht="18" customHeight="1" spans="2:7" x14ac:dyDescent="0.25">
      <c r="B131" s="45"/>
      <c r="C131" s="24"/>
      <c r="D131" s="24"/>
      <c r="E131" s="46"/>
      <c r="F131" s="46"/>
      <c r="G131" s="47">
        <f>IF(AND(E131="",F131=""),"",IF(D131="","No category",IF(COUNTIF(Budget!$C$6:$C$30,D131)=0,"Not on Budget","✓")))</f>
      </c>
    </row>
    <row r="132" ht="18" customHeight="1" spans="2:7" x14ac:dyDescent="0.25">
      <c r="B132" s="45"/>
      <c r="C132" s="24"/>
      <c r="D132" s="24"/>
      <c r="E132" s="46"/>
      <c r="F132" s="46"/>
      <c r="G132" s="47">
        <f>IF(AND(E132="",F132=""),"",IF(D132="","No category",IF(COUNTIF(Budget!$C$6:$C$30,D132)=0,"Not on Budget","✓")))</f>
      </c>
    </row>
    <row r="133" ht="18" customHeight="1" spans="2:7" x14ac:dyDescent="0.25">
      <c r="B133" s="45"/>
      <c r="C133" s="24"/>
      <c r="D133" s="24"/>
      <c r="E133" s="46"/>
      <c r="F133" s="46"/>
      <c r="G133" s="47">
        <f>IF(AND(E133="",F133=""),"",IF(D133="","No category",IF(COUNTIF(Budget!$C$6:$C$30,D133)=0,"Not on Budget","✓")))</f>
      </c>
    </row>
    <row r="134" ht="18" customHeight="1" spans="2:7" x14ac:dyDescent="0.25">
      <c r="B134" s="45"/>
      <c r="C134" s="24"/>
      <c r="D134" s="24"/>
      <c r="E134" s="46"/>
      <c r="F134" s="46"/>
      <c r="G134" s="47">
        <f>IF(AND(E134="",F134=""),"",IF(D134="","No category",IF(COUNTIF(Budget!$C$6:$C$30,D134)=0,"Not on Budget","✓")))</f>
      </c>
    </row>
    <row r="135" ht="18" customHeight="1" spans="2:7" x14ac:dyDescent="0.25">
      <c r="B135" s="45"/>
      <c r="C135" s="24"/>
      <c r="D135" s="24"/>
      <c r="E135" s="46"/>
      <c r="F135" s="46"/>
      <c r="G135" s="47">
        <f>IF(AND(E135="",F135=""),"",IF(D135="","No category",IF(COUNTIF(Budget!$C$6:$C$30,D135)=0,"Not on Budget","✓")))</f>
      </c>
    </row>
    <row r="136" ht="18" customHeight="1" spans="2:7" x14ac:dyDescent="0.25">
      <c r="B136" s="45"/>
      <c r="C136" s="24"/>
      <c r="D136" s="24"/>
      <c r="E136" s="46"/>
      <c r="F136" s="46"/>
      <c r="G136" s="47">
        <f>IF(AND(E136="",F136=""),"",IF(D136="","No category",IF(COUNTIF(Budget!$C$6:$C$30,D136)=0,"Not on Budget","✓")))</f>
      </c>
    </row>
    <row r="137" ht="18" customHeight="1" spans="2:7" x14ac:dyDescent="0.25">
      <c r="B137" s="45"/>
      <c r="C137" s="24"/>
      <c r="D137" s="24"/>
      <c r="E137" s="46"/>
      <c r="F137" s="46"/>
      <c r="G137" s="47">
        <f>IF(AND(E137="",F137=""),"",IF(D137="","No category",IF(COUNTIF(Budget!$C$6:$C$30,D137)=0,"Not on Budget","✓")))</f>
      </c>
    </row>
    <row r="138" ht="18" customHeight="1" spans="2:7" x14ac:dyDescent="0.25">
      <c r="B138" s="45"/>
      <c r="C138" s="24"/>
      <c r="D138" s="24"/>
      <c r="E138" s="46"/>
      <c r="F138" s="46"/>
      <c r="G138" s="47">
        <f>IF(AND(E138="",F138=""),"",IF(D138="","No category",IF(COUNTIF(Budget!$C$6:$C$30,D138)=0,"Not on Budget","✓")))</f>
      </c>
    </row>
    <row r="139" ht="18" customHeight="1" spans="2:7" x14ac:dyDescent="0.25">
      <c r="B139" s="45"/>
      <c r="C139" s="24"/>
      <c r="D139" s="24"/>
      <c r="E139" s="46"/>
      <c r="F139" s="46"/>
      <c r="G139" s="47">
        <f>IF(AND(E139="",F139=""),"",IF(D139="","No category",IF(COUNTIF(Budget!$C$6:$C$30,D139)=0,"Not on Budget","✓")))</f>
      </c>
    </row>
    <row r="140" ht="18" customHeight="1" spans="2:7" x14ac:dyDescent="0.25">
      <c r="B140" s="45"/>
      <c r="C140" s="24"/>
      <c r="D140" s="24"/>
      <c r="E140" s="46"/>
      <c r="F140" s="46"/>
      <c r="G140" s="47">
        <f>IF(AND(E140="",F140=""),"",IF(D140="","No category",IF(COUNTIF(Budget!$C$6:$C$30,D140)=0,"Not on Budget","✓")))</f>
      </c>
    </row>
    <row r="141" ht="18" customHeight="1" spans="2:7" x14ac:dyDescent="0.25">
      <c r="B141" s="45"/>
      <c r="C141" s="24"/>
      <c r="D141" s="24"/>
      <c r="E141" s="46"/>
      <c r="F141" s="46"/>
      <c r="G141" s="47">
        <f>IF(AND(E141="",F141=""),"",IF(D141="","No category",IF(COUNTIF(Budget!$C$6:$C$30,D141)=0,"Not on Budget","✓")))</f>
      </c>
    </row>
    <row r="142" ht="18" customHeight="1" spans="2:7" x14ac:dyDescent="0.25">
      <c r="B142" s="45"/>
      <c r="C142" s="24"/>
      <c r="D142" s="24"/>
      <c r="E142" s="46"/>
      <c r="F142" s="46"/>
      <c r="G142" s="47">
        <f>IF(AND(E142="",F142=""),"",IF(D142="","No category",IF(COUNTIF(Budget!$C$6:$C$30,D142)=0,"Not on Budget","✓")))</f>
      </c>
    </row>
    <row r="143" ht="18" customHeight="1" spans="2:7" x14ac:dyDescent="0.25">
      <c r="B143" s="45"/>
      <c r="C143" s="24"/>
      <c r="D143" s="24"/>
      <c r="E143" s="46"/>
      <c r="F143" s="46"/>
      <c r="G143" s="47">
        <f>IF(AND(E143="",F143=""),"",IF(D143="","No category",IF(COUNTIF(Budget!$C$6:$C$30,D143)=0,"Not on Budget","✓")))</f>
      </c>
    </row>
    <row r="144" ht="18" customHeight="1" spans="2:7" x14ac:dyDescent="0.25">
      <c r="B144" s="45"/>
      <c r="C144" s="24"/>
      <c r="D144" s="24"/>
      <c r="E144" s="46"/>
      <c r="F144" s="46"/>
      <c r="G144" s="47">
        <f>IF(AND(E144="",F144=""),"",IF(D144="","No category",IF(COUNTIF(Budget!$C$6:$C$30,D144)=0,"Not on Budget","✓")))</f>
      </c>
    </row>
    <row r="145" ht="18" customHeight="1" spans="2:7" x14ac:dyDescent="0.25">
      <c r="B145" s="45"/>
      <c r="C145" s="24"/>
      <c r="D145" s="24"/>
      <c r="E145" s="46"/>
      <c r="F145" s="46"/>
      <c r="G145" s="47">
        <f>IF(AND(E145="",F145=""),"",IF(D145="","No category",IF(COUNTIF(Budget!$C$6:$C$30,D145)=0,"Not on Budget","✓")))</f>
      </c>
    </row>
    <row r="146" ht="18" customHeight="1" spans="2:7" x14ac:dyDescent="0.25">
      <c r="B146" s="45"/>
      <c r="C146" s="24"/>
      <c r="D146" s="24"/>
      <c r="E146" s="46"/>
      <c r="F146" s="46"/>
      <c r="G146" s="47">
        <f>IF(AND(E146="",F146=""),"",IF(D146="","No category",IF(COUNTIF(Budget!$C$6:$C$30,D146)=0,"Not on Budget","✓")))</f>
      </c>
    </row>
    <row r="147" ht="18" customHeight="1" spans="2:7" x14ac:dyDescent="0.25">
      <c r="B147" s="45"/>
      <c r="C147" s="24"/>
      <c r="D147" s="24"/>
      <c r="E147" s="46"/>
      <c r="F147" s="46"/>
      <c r="G147" s="47">
        <f>IF(AND(E147="",F147=""),"",IF(D147="","No category",IF(COUNTIF(Budget!$C$6:$C$30,D147)=0,"Not on Budget","✓")))</f>
      </c>
    </row>
    <row r="148" ht="18" customHeight="1" spans="2:7" x14ac:dyDescent="0.25">
      <c r="B148" s="45"/>
      <c r="C148" s="24"/>
      <c r="D148" s="24"/>
      <c r="E148" s="46"/>
      <c r="F148" s="46"/>
      <c r="G148" s="47">
        <f>IF(AND(E148="",F148=""),"",IF(D148="","No category",IF(COUNTIF(Budget!$C$6:$C$30,D148)=0,"Not on Budget","✓")))</f>
      </c>
    </row>
    <row r="149" ht="18" customHeight="1" spans="2:7" x14ac:dyDescent="0.25">
      <c r="B149" s="45"/>
      <c r="C149" s="24"/>
      <c r="D149" s="24"/>
      <c r="E149" s="46"/>
      <c r="F149" s="46"/>
      <c r="G149" s="47">
        <f>IF(AND(E149="",F149=""),"",IF(D149="","No category",IF(COUNTIF(Budget!$C$6:$C$30,D149)=0,"Not on Budget","✓")))</f>
      </c>
    </row>
    <row r="150" ht="18" customHeight="1" spans="2:7" x14ac:dyDescent="0.25">
      <c r="B150" s="45"/>
      <c r="C150" s="24"/>
      <c r="D150" s="24"/>
      <c r="E150" s="46"/>
      <c r="F150" s="46"/>
      <c r="G150" s="47">
        <f>IF(AND(E150="",F150=""),"",IF(D150="","No category",IF(COUNTIF(Budget!$C$6:$C$30,D150)=0,"Not on Budget","✓")))</f>
      </c>
    </row>
    <row r="151" ht="18" customHeight="1" spans="2:7" x14ac:dyDescent="0.25">
      <c r="B151" s="45"/>
      <c r="C151" s="24"/>
      <c r="D151" s="24"/>
      <c r="E151" s="46"/>
      <c r="F151" s="46"/>
      <c r="G151" s="47">
        <f>IF(AND(E151="",F151=""),"",IF(D151="","No category",IF(COUNTIF(Budget!$C$6:$C$30,D151)=0,"Not on Budget","✓")))</f>
      </c>
    </row>
    <row r="152" ht="18" customHeight="1" spans="2:7" x14ac:dyDescent="0.25">
      <c r="B152" s="45"/>
      <c r="C152" s="24"/>
      <c r="D152" s="24"/>
      <c r="E152" s="46"/>
      <c r="F152" s="46"/>
      <c r="G152" s="47">
        <f>IF(AND(E152="",F152=""),"",IF(D152="","No category",IF(COUNTIF(Budget!$C$6:$C$30,D152)=0,"Not on Budget","✓")))</f>
      </c>
    </row>
    <row r="153" ht="18" customHeight="1" spans="2:7" x14ac:dyDescent="0.25">
      <c r="B153" s="45"/>
      <c r="C153" s="24"/>
      <c r="D153" s="24"/>
      <c r="E153" s="46"/>
      <c r="F153" s="46"/>
      <c r="G153" s="47">
        <f>IF(AND(E153="",F153=""),"",IF(D153="","No category",IF(COUNTIF(Budget!$C$6:$C$30,D153)=0,"Not on Budget","✓")))</f>
      </c>
    </row>
    <row r="154" ht="18" customHeight="1" spans="2:7" x14ac:dyDescent="0.25">
      <c r="B154" s="45"/>
      <c r="C154" s="24"/>
      <c r="D154" s="24"/>
      <c r="E154" s="46"/>
      <c r="F154" s="46"/>
      <c r="G154" s="47">
        <f>IF(AND(E154="",F154=""),"",IF(D154="","No category",IF(COUNTIF(Budget!$C$6:$C$30,D154)=0,"Not on Budget","✓")))</f>
      </c>
    </row>
    <row r="155" ht="18" customHeight="1" spans="2:7" x14ac:dyDescent="0.25">
      <c r="B155" s="45"/>
      <c r="C155" s="24"/>
      <c r="D155" s="24"/>
      <c r="E155" s="46"/>
      <c r="F155" s="46"/>
      <c r="G155" s="47">
        <f>IF(AND(E155="",F155=""),"",IF(D155="","No category",IF(COUNTIF(Budget!$C$6:$C$30,D155)=0,"Not on Budget","✓")))</f>
      </c>
    </row>
    <row r="156" ht="18" customHeight="1" spans="2:7" x14ac:dyDescent="0.25">
      <c r="B156" s="45"/>
      <c r="C156" s="24"/>
      <c r="D156" s="24"/>
      <c r="E156" s="46"/>
      <c r="F156" s="46"/>
      <c r="G156" s="47">
        <f>IF(AND(E156="",F156=""),"",IF(D156="","No category",IF(COUNTIF(Budget!$C$6:$C$30,D156)=0,"Not on Budget","✓")))</f>
      </c>
    </row>
    <row r="157" ht="18" customHeight="1" spans="2:7" x14ac:dyDescent="0.25">
      <c r="B157" s="45"/>
      <c r="C157" s="24"/>
      <c r="D157" s="24"/>
      <c r="E157" s="46"/>
      <c r="F157" s="46"/>
      <c r="G157" s="47">
        <f>IF(AND(E157="",F157=""),"",IF(D157="","No category",IF(COUNTIF(Budget!$C$6:$C$30,D157)=0,"Not on Budget","✓")))</f>
      </c>
    </row>
    <row r="158" ht="18" customHeight="1" spans="2:7" x14ac:dyDescent="0.25">
      <c r="B158" s="45"/>
      <c r="C158" s="24"/>
      <c r="D158" s="24"/>
      <c r="E158" s="46"/>
      <c r="F158" s="46"/>
      <c r="G158" s="47">
        <f>IF(AND(E158="",F158=""),"",IF(D158="","No category",IF(COUNTIF(Budget!$C$6:$C$30,D158)=0,"Not on Budget","✓")))</f>
      </c>
    </row>
    <row r="159" ht="18" customHeight="1" spans="2:7" x14ac:dyDescent="0.25">
      <c r="B159" s="45"/>
      <c r="C159" s="24"/>
      <c r="D159" s="24"/>
      <c r="E159" s="46"/>
      <c r="F159" s="46"/>
      <c r="G159" s="47">
        <f>IF(AND(E159="",F159=""),"",IF(D159="","No category",IF(COUNTIF(Budget!$C$6:$C$30,D159)=0,"Not on Budget","✓")))</f>
      </c>
    </row>
    <row r="160" ht="18" customHeight="1" spans="2:7" x14ac:dyDescent="0.25">
      <c r="B160" s="45"/>
      <c r="C160" s="24"/>
      <c r="D160" s="24"/>
      <c r="E160" s="46"/>
      <c r="F160" s="46"/>
      <c r="G160" s="47">
        <f>IF(AND(E160="",F160=""),"",IF(D160="","No category",IF(COUNTIF(Budget!$C$6:$C$30,D160)=0,"Not on Budget","✓")))</f>
      </c>
    </row>
    <row r="161" ht="18" customHeight="1" spans="2:7" x14ac:dyDescent="0.25">
      <c r="B161" s="45"/>
      <c r="C161" s="24"/>
      <c r="D161" s="24"/>
      <c r="E161" s="46"/>
      <c r="F161" s="46"/>
      <c r="G161" s="47">
        <f>IF(AND(E161="",F161=""),"",IF(D161="","No category",IF(COUNTIF(Budget!$C$6:$C$30,D161)=0,"Not on Budget","✓")))</f>
      </c>
    </row>
    <row r="162" ht="18" customHeight="1" spans="2:7" x14ac:dyDescent="0.25">
      <c r="B162" s="45"/>
      <c r="C162" s="24"/>
      <c r="D162" s="24"/>
      <c r="E162" s="46"/>
      <c r="F162" s="46"/>
      <c r="G162" s="47">
        <f>IF(AND(E162="",F162=""),"",IF(D162="","No category",IF(COUNTIF(Budget!$C$6:$C$30,D162)=0,"Not on Budget","✓")))</f>
      </c>
    </row>
    <row r="163" ht="18" customHeight="1" spans="2:7" x14ac:dyDescent="0.25">
      <c r="B163" s="45"/>
      <c r="C163" s="24"/>
      <c r="D163" s="24"/>
      <c r="E163" s="46"/>
      <c r="F163" s="46"/>
      <c r="G163" s="47">
        <f>IF(AND(E163="",F163=""),"",IF(D163="","No category",IF(COUNTIF(Budget!$C$6:$C$30,D163)=0,"Not on Budget","✓")))</f>
      </c>
    </row>
    <row r="164" ht="18" customHeight="1" spans="2:7" x14ac:dyDescent="0.25">
      <c r="B164" s="45"/>
      <c r="C164" s="24"/>
      <c r="D164" s="24"/>
      <c r="E164" s="46"/>
      <c r="F164" s="46"/>
      <c r="G164" s="47">
        <f>IF(AND(E164="",F164=""),"",IF(D164="","No category",IF(COUNTIF(Budget!$C$6:$C$30,D164)=0,"Not on Budget","✓")))</f>
      </c>
    </row>
    <row r="165" ht="18" customHeight="1" spans="2:7" x14ac:dyDescent="0.25">
      <c r="B165" s="45"/>
      <c r="C165" s="24"/>
      <c r="D165" s="24"/>
      <c r="E165" s="46"/>
      <c r="F165" s="46"/>
      <c r="G165" s="47">
        <f>IF(AND(E165="",F165=""),"",IF(D165="","No category",IF(COUNTIF(Budget!$C$6:$C$30,D165)=0,"Not on Budget","✓")))</f>
      </c>
    </row>
    <row r="166" ht="18" customHeight="1" spans="2:7" x14ac:dyDescent="0.25">
      <c r="B166" s="45"/>
      <c r="C166" s="24"/>
      <c r="D166" s="24"/>
      <c r="E166" s="46"/>
      <c r="F166" s="46"/>
      <c r="G166" s="47">
        <f>IF(AND(E166="",F166=""),"",IF(D166="","No category",IF(COUNTIF(Budget!$C$6:$C$30,D166)=0,"Not on Budget","✓")))</f>
      </c>
    </row>
    <row r="167" ht="18" customHeight="1" spans="2:7" x14ac:dyDescent="0.25">
      <c r="B167" s="45"/>
      <c r="C167" s="24"/>
      <c r="D167" s="24"/>
      <c r="E167" s="46"/>
      <c r="F167" s="46"/>
      <c r="G167" s="47">
        <f>IF(AND(E167="",F167=""),"",IF(D167="","No category",IF(COUNTIF(Budget!$C$6:$C$30,D167)=0,"Not on Budget","✓")))</f>
      </c>
    </row>
    <row r="168" ht="18" customHeight="1" spans="2:7" x14ac:dyDescent="0.25">
      <c r="B168" s="45"/>
      <c r="C168" s="24"/>
      <c r="D168" s="24"/>
      <c r="E168" s="46"/>
      <c r="F168" s="46"/>
      <c r="G168" s="47">
        <f>IF(AND(E168="",F168=""),"",IF(D168="","No category",IF(COUNTIF(Budget!$C$6:$C$30,D168)=0,"Not on Budget","✓")))</f>
      </c>
    </row>
    <row r="169" ht="18" customHeight="1" spans="2:7" x14ac:dyDescent="0.25">
      <c r="B169" s="45"/>
      <c r="C169" s="24"/>
      <c r="D169" s="24"/>
      <c r="E169" s="46"/>
      <c r="F169" s="46"/>
      <c r="G169" s="47">
        <f>IF(AND(E169="",F169=""),"",IF(D169="","No category",IF(COUNTIF(Budget!$C$6:$C$30,D169)=0,"Not on Budget","✓")))</f>
      </c>
    </row>
    <row r="170" ht="18" customHeight="1" spans="2:7" x14ac:dyDescent="0.25">
      <c r="B170" s="45"/>
      <c r="C170" s="24"/>
      <c r="D170" s="24"/>
      <c r="E170" s="46"/>
      <c r="F170" s="46"/>
      <c r="G170" s="47">
        <f>IF(AND(E170="",F170=""),"",IF(D170="","No category",IF(COUNTIF(Budget!$C$6:$C$30,D170)=0,"Not on Budget","✓")))</f>
      </c>
    </row>
    <row r="171" ht="18" customHeight="1" spans="2:7" x14ac:dyDescent="0.25">
      <c r="B171" s="45"/>
      <c r="C171" s="24"/>
      <c r="D171" s="24"/>
      <c r="E171" s="46"/>
      <c r="F171" s="46"/>
      <c r="G171" s="47">
        <f>IF(AND(E171="",F171=""),"",IF(D171="","No category",IF(COUNTIF(Budget!$C$6:$C$30,D171)=0,"Not on Budget","✓")))</f>
      </c>
    </row>
    <row r="172" ht="18" customHeight="1" spans="2:7" x14ac:dyDescent="0.25">
      <c r="B172" s="45"/>
      <c r="C172" s="24"/>
      <c r="D172" s="24"/>
      <c r="E172" s="46"/>
      <c r="F172" s="46"/>
      <c r="G172" s="47">
        <f>IF(AND(E172="",F172=""),"",IF(D172="","No category",IF(COUNTIF(Budget!$C$6:$C$30,D172)=0,"Not on Budget","✓")))</f>
      </c>
    </row>
    <row r="173" ht="18" customHeight="1" spans="2:7" x14ac:dyDescent="0.25">
      <c r="B173" s="45"/>
      <c r="C173" s="24"/>
      <c r="D173" s="24"/>
      <c r="E173" s="46"/>
      <c r="F173" s="46"/>
      <c r="G173" s="47">
        <f>IF(AND(E173="",F173=""),"",IF(D173="","No category",IF(COUNTIF(Budget!$C$6:$C$30,D173)=0,"Not on Budget","✓")))</f>
      </c>
    </row>
    <row r="174" ht="18" customHeight="1" spans="2:7" x14ac:dyDescent="0.25">
      <c r="B174" s="45"/>
      <c r="C174" s="24"/>
      <c r="D174" s="24"/>
      <c r="E174" s="46"/>
      <c r="F174" s="46"/>
      <c r="G174" s="47">
        <f>IF(AND(E174="",F174=""),"",IF(D174="","No category",IF(COUNTIF(Budget!$C$6:$C$30,D174)=0,"Not on Budget","✓")))</f>
      </c>
    </row>
    <row r="175" ht="18" customHeight="1" spans="2:7" x14ac:dyDescent="0.25">
      <c r="B175" s="45"/>
      <c r="C175" s="24"/>
      <c r="D175" s="24"/>
      <c r="E175" s="46"/>
      <c r="F175" s="46"/>
      <c r="G175" s="47">
        <f>IF(AND(E175="",F175=""),"",IF(D175="","No category",IF(COUNTIF(Budget!$C$6:$C$30,D175)=0,"Not on Budget","✓")))</f>
      </c>
    </row>
    <row r="176" ht="18" customHeight="1" spans="2:7" x14ac:dyDescent="0.25">
      <c r="B176" s="45"/>
      <c r="C176" s="24"/>
      <c r="D176" s="24"/>
      <c r="E176" s="46"/>
      <c r="F176" s="46"/>
      <c r="G176" s="47">
        <f>IF(AND(E176="",F176=""),"",IF(D176="","No category",IF(COUNTIF(Budget!$C$6:$C$30,D176)=0,"Not on Budget","✓")))</f>
      </c>
    </row>
    <row r="177" ht="18" customHeight="1" spans="2:7" x14ac:dyDescent="0.25">
      <c r="B177" s="45"/>
      <c r="C177" s="24"/>
      <c r="D177" s="24"/>
      <c r="E177" s="46"/>
      <c r="F177" s="46"/>
      <c r="G177" s="47">
        <f>IF(AND(E177="",F177=""),"",IF(D177="","No category",IF(COUNTIF(Budget!$C$6:$C$30,D177)=0,"Not on Budget","✓")))</f>
      </c>
    </row>
    <row r="178" ht="18" customHeight="1" spans="2:7" x14ac:dyDescent="0.25">
      <c r="B178" s="45"/>
      <c r="C178" s="24"/>
      <c r="D178" s="24"/>
      <c r="E178" s="46"/>
      <c r="F178" s="46"/>
      <c r="G178" s="47">
        <f>IF(AND(E178="",F178=""),"",IF(D178="","No category",IF(COUNTIF(Budget!$C$6:$C$30,D178)=0,"Not on Budget","✓")))</f>
      </c>
    </row>
    <row r="179" ht="18" customHeight="1" spans="2:7" x14ac:dyDescent="0.25">
      <c r="B179" s="45"/>
      <c r="C179" s="24"/>
      <c r="D179" s="24"/>
      <c r="E179" s="46"/>
      <c r="F179" s="46"/>
      <c r="G179" s="47">
        <f>IF(AND(E179="",F179=""),"",IF(D179="","No category",IF(COUNTIF(Budget!$C$6:$C$30,D179)=0,"Not on Budget","✓")))</f>
      </c>
    </row>
    <row r="180" ht="18" customHeight="1" spans="2:7" x14ac:dyDescent="0.25">
      <c r="B180" s="45"/>
      <c r="C180" s="24"/>
      <c r="D180" s="24"/>
      <c r="E180" s="46"/>
      <c r="F180" s="46"/>
      <c r="G180" s="47">
        <f>IF(AND(E180="",F180=""),"",IF(D180="","No category",IF(COUNTIF(Budget!$C$6:$C$30,D180)=0,"Not on Budget","✓")))</f>
      </c>
    </row>
    <row r="181" ht="18" customHeight="1" spans="2:7" x14ac:dyDescent="0.25">
      <c r="B181" s="45"/>
      <c r="C181" s="24"/>
      <c r="D181" s="24"/>
      <c r="E181" s="46"/>
      <c r="F181" s="46"/>
      <c r="G181" s="47">
        <f>IF(AND(E181="",F181=""),"",IF(D181="","No category",IF(COUNTIF(Budget!$C$6:$C$30,D181)=0,"Not on Budget","✓")))</f>
      </c>
    </row>
    <row r="182" ht="18" customHeight="1" spans="2:7" x14ac:dyDescent="0.25">
      <c r="B182" s="45"/>
      <c r="C182" s="24"/>
      <c r="D182" s="24"/>
      <c r="E182" s="46"/>
      <c r="F182" s="46"/>
      <c r="G182" s="47">
        <f>IF(AND(E182="",F182=""),"",IF(D182="","No category",IF(COUNTIF(Budget!$C$6:$C$30,D182)=0,"Not on Budget","✓")))</f>
      </c>
    </row>
    <row r="183" ht="18" customHeight="1" spans="2:7" x14ac:dyDescent="0.25">
      <c r="B183" s="45"/>
      <c r="C183" s="24"/>
      <c r="D183" s="24"/>
      <c r="E183" s="46"/>
      <c r="F183" s="46"/>
      <c r="G183" s="47">
        <f>IF(AND(E183="",F183=""),"",IF(D183="","No category",IF(COUNTIF(Budget!$C$6:$C$30,D183)=0,"Not on Budget","✓")))</f>
      </c>
    </row>
    <row r="184" ht="18" customHeight="1" spans="2:7" x14ac:dyDescent="0.25">
      <c r="B184" s="45"/>
      <c r="C184" s="24"/>
      <c r="D184" s="24"/>
      <c r="E184" s="46"/>
      <c r="F184" s="46"/>
      <c r="G184" s="47">
        <f>IF(AND(E184="",F184=""),"",IF(D184="","No category",IF(COUNTIF(Budget!$C$6:$C$30,D184)=0,"Not on Budget","✓")))</f>
      </c>
    </row>
    <row r="185" ht="18" customHeight="1" spans="2:7" x14ac:dyDescent="0.25">
      <c r="B185" s="45"/>
      <c r="C185" s="24"/>
      <c r="D185" s="24"/>
      <c r="E185" s="46"/>
      <c r="F185" s="46"/>
      <c r="G185" s="47">
        <f>IF(AND(E185="",F185=""),"",IF(D185="","No category",IF(COUNTIF(Budget!$C$6:$C$30,D185)=0,"Not on Budget","✓")))</f>
      </c>
    </row>
    <row r="186" ht="18" customHeight="1" spans="2:7" x14ac:dyDescent="0.25">
      <c r="B186" s="45"/>
      <c r="C186" s="24"/>
      <c r="D186" s="24"/>
      <c r="E186" s="46"/>
      <c r="F186" s="46"/>
      <c r="G186" s="47">
        <f>IF(AND(E186="",F186=""),"",IF(D186="","No category",IF(COUNTIF(Budget!$C$6:$C$30,D186)=0,"Not on Budget","✓")))</f>
      </c>
    </row>
    <row r="187" ht="18" customHeight="1" spans="2:7" x14ac:dyDescent="0.25">
      <c r="B187" s="45"/>
      <c r="C187" s="24"/>
      <c r="D187" s="24"/>
      <c r="E187" s="46"/>
      <c r="F187" s="46"/>
      <c r="G187" s="47">
        <f>IF(AND(E187="",F187=""),"",IF(D187="","No category",IF(COUNTIF(Budget!$C$6:$C$30,D187)=0,"Not on Budget","✓")))</f>
      </c>
    </row>
    <row r="188" ht="18" customHeight="1" spans="2:7" x14ac:dyDescent="0.25">
      <c r="B188" s="45"/>
      <c r="C188" s="24"/>
      <c r="D188" s="24"/>
      <c r="E188" s="46"/>
      <c r="F188" s="46"/>
      <c r="G188" s="47">
        <f>IF(AND(E188="",F188=""),"",IF(D188="","No category",IF(COUNTIF(Budget!$C$6:$C$30,D188)=0,"Not on Budget","✓")))</f>
      </c>
    </row>
    <row r="189" ht="18" customHeight="1" spans="2:7" x14ac:dyDescent="0.25">
      <c r="B189" s="45"/>
      <c r="C189" s="24"/>
      <c r="D189" s="24"/>
      <c r="E189" s="46"/>
      <c r="F189" s="46"/>
      <c r="G189" s="47">
        <f>IF(AND(E189="",F189=""),"",IF(D189="","No category",IF(COUNTIF(Budget!$C$6:$C$30,D189)=0,"Not on Budget","✓")))</f>
      </c>
    </row>
    <row r="190" ht="18" customHeight="1" spans="2:7" x14ac:dyDescent="0.25">
      <c r="B190" s="45"/>
      <c r="C190" s="24"/>
      <c r="D190" s="24"/>
      <c r="E190" s="46"/>
      <c r="F190" s="46"/>
      <c r="G190" s="47">
        <f>IF(AND(E190="",F190=""),"",IF(D190="","No category",IF(COUNTIF(Budget!$C$6:$C$30,D190)=0,"Not on Budget","✓")))</f>
      </c>
    </row>
    <row r="191" ht="18" customHeight="1" spans="2:7" x14ac:dyDescent="0.25">
      <c r="B191" s="45"/>
      <c r="C191" s="24"/>
      <c r="D191" s="24"/>
      <c r="E191" s="46"/>
      <c r="F191" s="46"/>
      <c r="G191" s="47">
        <f>IF(AND(E191="",F191=""),"",IF(D191="","No category",IF(COUNTIF(Budget!$C$6:$C$30,D191)=0,"Not on Budget","✓")))</f>
      </c>
    </row>
    <row r="192" ht="18" customHeight="1" spans="2:7" x14ac:dyDescent="0.25">
      <c r="B192" s="45"/>
      <c r="C192" s="24"/>
      <c r="D192" s="24"/>
      <c r="E192" s="46"/>
      <c r="F192" s="46"/>
      <c r="G192" s="47">
        <f>IF(AND(E192="",F192=""),"",IF(D192="","No category",IF(COUNTIF(Budget!$C$6:$C$30,D192)=0,"Not on Budget","✓")))</f>
      </c>
    </row>
    <row r="193" ht="18" customHeight="1" spans="2:7" x14ac:dyDescent="0.25">
      <c r="B193" s="45"/>
      <c r="C193" s="24"/>
      <c r="D193" s="24"/>
      <c r="E193" s="46"/>
      <c r="F193" s="46"/>
      <c r="G193" s="47">
        <f>IF(AND(E193="",F193=""),"",IF(D193="","No category",IF(COUNTIF(Budget!$C$6:$C$30,D193)=0,"Not on Budget","✓")))</f>
      </c>
    </row>
    <row r="194" ht="18" customHeight="1" spans="2:7" x14ac:dyDescent="0.25">
      <c r="B194" s="45"/>
      <c r="C194" s="24"/>
      <c r="D194" s="24"/>
      <c r="E194" s="46"/>
      <c r="F194" s="46"/>
      <c r="G194" s="47">
        <f>IF(AND(E194="",F194=""),"",IF(D194="","No category",IF(COUNTIF(Budget!$C$6:$C$30,D194)=0,"Not on Budget","✓")))</f>
      </c>
    </row>
    <row r="195" ht="18" customHeight="1" spans="2:7" x14ac:dyDescent="0.25">
      <c r="B195" s="45"/>
      <c r="C195" s="24"/>
      <c r="D195" s="24"/>
      <c r="E195" s="46"/>
      <c r="F195" s="46"/>
      <c r="G195" s="47">
        <f>IF(AND(E195="",F195=""),"",IF(D195="","No category",IF(COUNTIF(Budget!$C$6:$C$30,D195)=0,"Not on Budget","✓")))</f>
      </c>
    </row>
    <row r="196" ht="18" customHeight="1" spans="2:7" x14ac:dyDescent="0.25">
      <c r="B196" s="45"/>
      <c r="C196" s="24"/>
      <c r="D196" s="24"/>
      <c r="E196" s="46"/>
      <c r="F196" s="46"/>
      <c r="G196" s="47">
        <f>IF(AND(E196="",F196=""),"",IF(D196="","No category",IF(COUNTIF(Budget!$C$6:$C$30,D196)=0,"Not on Budget","✓")))</f>
      </c>
    </row>
    <row r="197" ht="18" customHeight="1" spans="2:7" x14ac:dyDescent="0.25">
      <c r="B197" s="45"/>
      <c r="C197" s="24"/>
      <c r="D197" s="24"/>
      <c r="E197" s="46"/>
      <c r="F197" s="46"/>
      <c r="G197" s="47">
        <f>IF(AND(E197="",F197=""),"",IF(D197="","No category",IF(COUNTIF(Budget!$C$6:$C$30,D197)=0,"Not on Budget","✓")))</f>
      </c>
    </row>
    <row r="198" ht="18" customHeight="1" spans="2:7" x14ac:dyDescent="0.25">
      <c r="B198" s="45"/>
      <c r="C198" s="24"/>
      <c r="D198" s="24"/>
      <c r="E198" s="46"/>
      <c r="F198" s="46"/>
      <c r="G198" s="47">
        <f>IF(AND(E198="",F198=""),"",IF(D198="","No category",IF(COUNTIF(Budget!$C$6:$C$30,D198)=0,"Not on Budget","✓")))</f>
      </c>
    </row>
    <row r="199" ht="18" customHeight="1" spans="2:7" x14ac:dyDescent="0.25">
      <c r="B199" s="45"/>
      <c r="C199" s="24"/>
      <c r="D199" s="24"/>
      <c r="E199" s="46"/>
      <c r="F199" s="46"/>
      <c r="G199" s="47">
        <f>IF(AND(E199="",F199=""),"",IF(D199="","No category",IF(COUNTIF(Budget!$C$6:$C$30,D199)=0,"Not on Budget","✓")))</f>
      </c>
    </row>
    <row r="200" ht="18" customHeight="1" spans="2:7" x14ac:dyDescent="0.25">
      <c r="B200" s="45"/>
      <c r="C200" s="24"/>
      <c r="D200" s="24"/>
      <c r="E200" s="46"/>
      <c r="F200" s="46"/>
      <c r="G200" s="47">
        <f>IF(AND(E200="",F200=""),"",IF(D200="","No category",IF(COUNTIF(Budget!$C$6:$C$30,D200)=0,"Not on Budget","✓")))</f>
      </c>
    </row>
    <row r="201" ht="18" customHeight="1" spans="2:7" x14ac:dyDescent="0.25">
      <c r="B201" s="45"/>
      <c r="C201" s="24"/>
      <c r="D201" s="24"/>
      <c r="E201" s="46"/>
      <c r="F201" s="46"/>
      <c r="G201" s="47">
        <f>IF(AND(E201="",F201=""),"",IF(D201="","No category",IF(COUNTIF(Budget!$C$6:$C$30,D201)=0,"Not on Budget","✓")))</f>
      </c>
    </row>
    <row r="202" ht="18" customHeight="1" spans="2:7" x14ac:dyDescent="0.25">
      <c r="B202" s="45"/>
      <c r="C202" s="24"/>
      <c r="D202" s="24"/>
      <c r="E202" s="46"/>
      <c r="F202" s="46"/>
      <c r="G202" s="47">
        <f>IF(AND(E202="",F202=""),"",IF(D202="","No category",IF(COUNTIF(Budget!$C$6:$C$30,D202)=0,"Not on Budget","✓")))</f>
      </c>
    </row>
    <row r="203" ht="18" customHeight="1" spans="2:7" x14ac:dyDescent="0.25">
      <c r="B203" s="45"/>
      <c r="C203" s="24"/>
      <c r="D203" s="24"/>
      <c r="E203" s="46"/>
      <c r="F203" s="46"/>
      <c r="G203" s="47">
        <f>IF(AND(E203="",F203=""),"",IF(D203="","No category",IF(COUNTIF(Budget!$C$6:$C$30,D203)=0,"Not on Budget","✓")))</f>
      </c>
    </row>
    <row r="204" ht="18" customHeight="1" spans="2:7" x14ac:dyDescent="0.25">
      <c r="B204" s="45"/>
      <c r="C204" s="24"/>
      <c r="D204" s="24"/>
      <c r="E204" s="46"/>
      <c r="F204" s="46"/>
      <c r="G204" s="47">
        <f>IF(AND(E204="",F204=""),"",IF(D204="","No category",IF(COUNTIF(Budget!$C$6:$C$30,D204)=0,"Not on Budget","✓")))</f>
      </c>
    </row>
    <row r="205" ht="18" customHeight="1" spans="2:7" x14ac:dyDescent="0.25">
      <c r="B205" s="45"/>
      <c r="C205" s="24"/>
      <c r="D205" s="24"/>
      <c r="E205" s="46"/>
      <c r="F205" s="46"/>
      <c r="G205" s="47">
        <f>IF(AND(E205="",F205=""),"",IF(D205="","No category",IF(COUNTIF(Budget!$C$6:$C$30,D205)=0,"Not on Budget","✓")))</f>
      </c>
    </row>
    <row r="206" ht="18" customHeight="1" spans="2:7" x14ac:dyDescent="0.25">
      <c r="B206" s="45"/>
      <c r="C206" s="24"/>
      <c r="D206" s="24"/>
      <c r="E206" s="46"/>
      <c r="F206" s="46"/>
      <c r="G206" s="47">
        <f>IF(AND(E206="",F206=""),"",IF(D206="","No category",IF(COUNTIF(Budget!$C$6:$C$30,D206)=0,"Not on Budget","✓")))</f>
      </c>
    </row>
    <row r="207" ht="18" customHeight="1" spans="2:7" x14ac:dyDescent="0.25">
      <c r="B207" s="45"/>
      <c r="C207" s="24"/>
      <c r="D207" s="24"/>
      <c r="E207" s="46"/>
      <c r="F207" s="46"/>
      <c r="G207" s="47">
        <f>IF(AND(E207="",F207=""),"",IF(D207="","No category",IF(COUNTIF(Budget!$C$6:$C$30,D207)=0,"Not on Budget","✓")))</f>
      </c>
    </row>
    <row r="208" ht="18" customHeight="1" spans="2:7" x14ac:dyDescent="0.25">
      <c r="B208" s="45"/>
      <c r="C208" s="24"/>
      <c r="D208" s="24"/>
      <c r="E208" s="46"/>
      <c r="F208" s="46"/>
      <c r="G208" s="47">
        <f>IF(AND(E208="",F208=""),"",IF(D208="","No category",IF(COUNTIF(Budget!$C$6:$C$30,D208)=0,"Not on Budget","✓")))</f>
      </c>
    </row>
    <row r="209" ht="18" customHeight="1" spans="2:7" x14ac:dyDescent="0.25">
      <c r="B209" s="45"/>
      <c r="C209" s="24"/>
      <c r="D209" s="24"/>
      <c r="E209" s="46"/>
      <c r="F209" s="46"/>
      <c r="G209" s="47">
        <f>IF(AND(E209="",F209=""),"",IF(D209="","No category",IF(COUNTIF(Budget!$C$6:$C$30,D209)=0,"Not on Budget","✓")))</f>
      </c>
    </row>
    <row r="210" ht="18" customHeight="1" spans="2:7" x14ac:dyDescent="0.25">
      <c r="B210" s="45"/>
      <c r="C210" s="24"/>
      <c r="D210" s="24"/>
      <c r="E210" s="46"/>
      <c r="F210" s="46"/>
      <c r="G210" s="47">
        <f>IF(AND(E210="",F210=""),"",IF(D210="","No category",IF(COUNTIF(Budget!$C$6:$C$30,D210)=0,"Not on Budget","✓")))</f>
      </c>
    </row>
    <row r="211" ht="18" customHeight="1" spans="2:7" x14ac:dyDescent="0.25">
      <c r="B211" s="45"/>
      <c r="C211" s="24"/>
      <c r="D211" s="24"/>
      <c r="E211" s="46"/>
      <c r="F211" s="46"/>
      <c r="G211" s="47">
        <f>IF(AND(E211="",F211=""),"",IF(D211="","No category",IF(COUNTIF(Budget!$C$6:$C$30,D211)=0,"Not on Budget","✓")))</f>
      </c>
    </row>
    <row r="212" ht="18" customHeight="1" spans="2:7" x14ac:dyDescent="0.25">
      <c r="B212" s="45"/>
      <c r="C212" s="24"/>
      <c r="D212" s="24"/>
      <c r="E212" s="46"/>
      <c r="F212" s="46"/>
      <c r="G212" s="47">
        <f>IF(AND(E212="",F212=""),"",IF(D212="","No category",IF(COUNTIF(Budget!$C$6:$C$30,D212)=0,"Not on Budget","✓")))</f>
      </c>
    </row>
    <row r="213" ht="18" customHeight="1" spans="2:7" x14ac:dyDescent="0.25">
      <c r="B213" s="45"/>
      <c r="C213" s="24"/>
      <c r="D213" s="24"/>
      <c r="E213" s="46"/>
      <c r="F213" s="46"/>
      <c r="G213" s="47">
        <f>IF(AND(E213="",F213=""),"",IF(D213="","No category",IF(COUNTIF(Budget!$C$6:$C$30,D213)=0,"Not on Budget","✓")))</f>
      </c>
    </row>
    <row r="214" ht="18" customHeight="1" spans="2:7" x14ac:dyDescent="0.25">
      <c r="B214" s="45"/>
      <c r="C214" s="24"/>
      <c r="D214" s="24"/>
      <c r="E214" s="46"/>
      <c r="F214" s="46"/>
      <c r="G214" s="47">
        <f>IF(AND(E214="",F214=""),"",IF(D214="","No category",IF(COUNTIF(Budget!$C$6:$C$30,D214)=0,"Not on Budget","✓")))</f>
      </c>
    </row>
    <row r="215" ht="18" customHeight="1" spans="2:7" x14ac:dyDescent="0.25">
      <c r="B215" s="45"/>
      <c r="C215" s="24"/>
      <c r="D215" s="24"/>
      <c r="E215" s="46"/>
      <c r="F215" s="46"/>
      <c r="G215" s="47">
        <f>IF(AND(E215="",F215=""),"",IF(D215="","No category",IF(COUNTIF(Budget!$C$6:$C$30,D215)=0,"Not on Budget","✓")))</f>
      </c>
    </row>
    <row r="216" ht="18" customHeight="1" spans="2:7" x14ac:dyDescent="0.25">
      <c r="B216" s="45"/>
      <c r="C216" s="24"/>
      <c r="D216" s="24"/>
      <c r="E216" s="46"/>
      <c r="F216" s="46"/>
      <c r="G216" s="47">
        <f>IF(AND(E216="",F216=""),"",IF(D216="","No category",IF(COUNTIF(Budget!$C$6:$C$30,D216)=0,"Not on Budget","✓")))</f>
      </c>
    </row>
    <row r="217" ht="18" customHeight="1" spans="2:7" x14ac:dyDescent="0.25">
      <c r="B217" s="45"/>
      <c r="C217" s="24"/>
      <c r="D217" s="24"/>
      <c r="E217" s="46"/>
      <c r="F217" s="46"/>
      <c r="G217" s="47">
        <f>IF(AND(E217="",F217=""),"",IF(D217="","No category",IF(COUNTIF(Budget!$C$6:$C$30,D217)=0,"Not on Budget","✓")))</f>
      </c>
    </row>
    <row r="218" ht="18" customHeight="1" spans="2:7" x14ac:dyDescent="0.25">
      <c r="B218" s="45"/>
      <c r="C218" s="24"/>
      <c r="D218" s="24"/>
      <c r="E218" s="46"/>
      <c r="F218" s="46"/>
      <c r="G218" s="47">
        <f>IF(AND(E218="",F218=""),"",IF(D218="","No category",IF(COUNTIF(Budget!$C$6:$C$30,D218)=0,"Not on Budget","✓")))</f>
      </c>
    </row>
    <row r="219" ht="18" customHeight="1" spans="2:7" x14ac:dyDescent="0.25">
      <c r="B219" s="45"/>
      <c r="C219" s="24"/>
      <c r="D219" s="24"/>
      <c r="E219" s="46"/>
      <c r="F219" s="46"/>
      <c r="G219" s="47">
        <f>IF(AND(E219="",F219=""),"",IF(D219="","No category",IF(COUNTIF(Budget!$C$6:$C$30,D219)=0,"Not on Budget","✓")))</f>
      </c>
    </row>
    <row r="220" ht="18" customHeight="1" spans="2:7" x14ac:dyDescent="0.25">
      <c r="B220" s="45"/>
      <c r="C220" s="24"/>
      <c r="D220" s="24"/>
      <c r="E220" s="46"/>
      <c r="F220" s="46"/>
      <c r="G220" s="47">
        <f>IF(AND(E220="",F220=""),"",IF(D220="","No category",IF(COUNTIF(Budget!$C$6:$C$30,D220)=0,"Not on Budget","✓")))</f>
      </c>
    </row>
    <row r="221" ht="18" customHeight="1" spans="2:7" x14ac:dyDescent="0.25">
      <c r="B221" s="45"/>
      <c r="C221" s="24"/>
      <c r="D221" s="24"/>
      <c r="E221" s="46"/>
      <c r="F221" s="46"/>
      <c r="G221" s="47">
        <f>IF(AND(E221="",F221=""),"",IF(D221="","No category",IF(COUNTIF(Budget!$C$6:$C$30,D221)=0,"Not on Budget","✓")))</f>
      </c>
    </row>
    <row r="222" ht="18" customHeight="1" spans="2:7" x14ac:dyDescent="0.25">
      <c r="B222" s="45"/>
      <c r="C222" s="24"/>
      <c r="D222" s="24"/>
      <c r="E222" s="46"/>
      <c r="F222" s="46"/>
      <c r="G222" s="47">
        <f>IF(AND(E222="",F222=""),"",IF(D222="","No category",IF(COUNTIF(Budget!$C$6:$C$30,D222)=0,"Not on Budget","✓")))</f>
      </c>
    </row>
    <row r="223" ht="18" customHeight="1" spans="2:7" x14ac:dyDescent="0.25">
      <c r="B223" s="45"/>
      <c r="C223" s="24"/>
      <c r="D223" s="24"/>
      <c r="E223" s="46"/>
      <c r="F223" s="46"/>
      <c r="G223" s="47">
        <f>IF(AND(E223="",F223=""),"",IF(D223="","No category",IF(COUNTIF(Budget!$C$6:$C$30,D223)=0,"Not on Budget","✓")))</f>
      </c>
    </row>
    <row r="224" ht="18" customHeight="1" spans="2:7" x14ac:dyDescent="0.25">
      <c r="B224" s="45"/>
      <c r="C224" s="24"/>
      <c r="D224" s="24"/>
      <c r="E224" s="46"/>
      <c r="F224" s="46"/>
      <c r="G224" s="47">
        <f>IF(AND(E224="",F224=""),"",IF(D224="","No category",IF(COUNTIF(Budget!$C$6:$C$30,D224)=0,"Not on Budget","✓")))</f>
      </c>
    </row>
    <row r="225" ht="18" customHeight="1" spans="2:7" x14ac:dyDescent="0.25">
      <c r="B225" s="45"/>
      <c r="C225" s="24"/>
      <c r="D225" s="24"/>
      <c r="E225" s="46"/>
      <c r="F225" s="46"/>
      <c r="G225" s="47">
        <f>IF(AND(E225="",F225=""),"",IF(D225="","No category",IF(COUNTIF(Budget!$C$6:$C$30,D225)=0,"Not on Budget","✓")))</f>
      </c>
    </row>
    <row r="226" ht="18" customHeight="1" spans="2:7" x14ac:dyDescent="0.25">
      <c r="B226" s="45"/>
      <c r="C226" s="24"/>
      <c r="D226" s="24"/>
      <c r="E226" s="46"/>
      <c r="F226" s="46"/>
      <c r="G226" s="47">
        <f>IF(AND(E226="",F226=""),"",IF(D226="","No category",IF(COUNTIF(Budget!$C$6:$C$30,D226)=0,"Not on Budget","✓")))</f>
      </c>
    </row>
    <row r="227" ht="18" customHeight="1" spans="2:7" x14ac:dyDescent="0.25">
      <c r="B227" s="45"/>
      <c r="C227" s="24"/>
      <c r="D227" s="24"/>
      <c r="E227" s="46"/>
      <c r="F227" s="46"/>
      <c r="G227" s="47">
        <f>IF(AND(E227="",F227=""),"",IF(D227="","No category",IF(COUNTIF(Budget!$C$6:$C$30,D227)=0,"Not on Budget","✓")))</f>
      </c>
    </row>
    <row r="228" ht="18" customHeight="1" spans="2:7" x14ac:dyDescent="0.25">
      <c r="B228" s="45"/>
      <c r="C228" s="24"/>
      <c r="D228" s="24"/>
      <c r="E228" s="46"/>
      <c r="F228" s="46"/>
      <c r="G228" s="47">
        <f>IF(AND(E228="",F228=""),"",IF(D228="","No category",IF(COUNTIF(Budget!$C$6:$C$30,D228)=0,"Not on Budget","✓")))</f>
      </c>
    </row>
    <row r="229" ht="18" customHeight="1" spans="2:7" x14ac:dyDescent="0.25">
      <c r="B229" s="45"/>
      <c r="C229" s="24"/>
      <c r="D229" s="24"/>
      <c r="E229" s="46"/>
      <c r="F229" s="46"/>
      <c r="G229" s="47">
        <f>IF(AND(E229="",F229=""),"",IF(D229="","No category",IF(COUNTIF(Budget!$C$6:$C$30,D229)=0,"Not on Budget","✓")))</f>
      </c>
    </row>
    <row r="230" ht="18" customHeight="1" spans="2:7" x14ac:dyDescent="0.25">
      <c r="B230" s="45"/>
      <c r="C230" s="24"/>
      <c r="D230" s="24"/>
      <c r="E230" s="46"/>
      <c r="F230" s="46"/>
      <c r="G230" s="47">
        <f>IF(AND(E230="",F230=""),"",IF(D230="","No category",IF(COUNTIF(Budget!$C$6:$C$30,D230)=0,"Not on Budget","✓")))</f>
      </c>
    </row>
    <row r="231" ht="18" customHeight="1" spans="2:7" x14ac:dyDescent="0.25">
      <c r="B231" s="45"/>
      <c r="C231" s="24"/>
      <c r="D231" s="24"/>
      <c r="E231" s="46"/>
      <c r="F231" s="46"/>
      <c r="G231" s="47">
        <f>IF(AND(E231="",F231=""),"",IF(D231="","No category",IF(COUNTIF(Budget!$C$6:$C$30,D231)=0,"Not on Budget","✓")))</f>
      </c>
    </row>
    <row r="232" ht="18" customHeight="1" spans="2:7" x14ac:dyDescent="0.25">
      <c r="B232" s="45"/>
      <c r="C232" s="24"/>
      <c r="D232" s="24"/>
      <c r="E232" s="46"/>
      <c r="F232" s="46"/>
      <c r="G232" s="47">
        <f>IF(AND(E232="",F232=""),"",IF(D232="","No category",IF(COUNTIF(Budget!$C$6:$C$30,D232)=0,"Not on Budget","✓")))</f>
      </c>
    </row>
    <row r="233" ht="18" customHeight="1" spans="2:7" x14ac:dyDescent="0.25">
      <c r="B233" s="45"/>
      <c r="C233" s="24"/>
      <c r="D233" s="24"/>
      <c r="E233" s="46"/>
      <c r="F233" s="46"/>
      <c r="G233" s="47">
        <f>IF(AND(E233="",F233=""),"",IF(D233="","No category",IF(COUNTIF(Budget!$C$6:$C$30,D233)=0,"Not on Budget","✓")))</f>
      </c>
    </row>
    <row r="234" ht="18" customHeight="1" spans="2:7" x14ac:dyDescent="0.25">
      <c r="B234" s="45"/>
      <c r="C234" s="24"/>
      <c r="D234" s="24"/>
      <c r="E234" s="46"/>
      <c r="F234" s="46"/>
      <c r="G234" s="47">
        <f>IF(AND(E234="",F234=""),"",IF(D234="","No category",IF(COUNTIF(Budget!$C$6:$C$30,D234)=0,"Not on Budget","✓")))</f>
      </c>
    </row>
    <row r="235" ht="18" customHeight="1" spans="2:7" x14ac:dyDescent="0.25">
      <c r="B235" s="45"/>
      <c r="C235" s="24"/>
      <c r="D235" s="24"/>
      <c r="E235" s="46"/>
      <c r="F235" s="46"/>
      <c r="G235" s="47">
        <f>IF(AND(E235="",F235=""),"",IF(D235="","No category",IF(COUNTIF(Budget!$C$6:$C$30,D235)=0,"Not on Budget","✓")))</f>
      </c>
    </row>
    <row r="236" ht="18" customHeight="1" spans="2:7" x14ac:dyDescent="0.25">
      <c r="B236" s="45"/>
      <c r="C236" s="24"/>
      <c r="D236" s="24"/>
      <c r="E236" s="46"/>
      <c r="F236" s="46"/>
      <c r="G236" s="47">
        <f>IF(AND(E236="",F236=""),"",IF(D236="","No category",IF(COUNTIF(Budget!$C$6:$C$30,D236)=0,"Not on Budget","✓")))</f>
      </c>
    </row>
    <row r="237" ht="18" customHeight="1" spans="2:7" x14ac:dyDescent="0.25">
      <c r="B237" s="45"/>
      <c r="C237" s="24"/>
      <c r="D237" s="24"/>
      <c r="E237" s="46"/>
      <c r="F237" s="46"/>
      <c r="G237" s="47">
        <f>IF(AND(E237="",F237=""),"",IF(D237="","No category",IF(COUNTIF(Budget!$C$6:$C$30,D237)=0,"Not on Budget","✓")))</f>
      </c>
    </row>
    <row r="238" ht="18" customHeight="1" spans="2:7" x14ac:dyDescent="0.25">
      <c r="B238" s="45"/>
      <c r="C238" s="24"/>
      <c r="D238" s="24"/>
      <c r="E238" s="46"/>
      <c r="F238" s="46"/>
      <c r="G238" s="47">
        <f>IF(AND(E238="",F238=""),"",IF(D238="","No category",IF(COUNTIF(Budget!$C$6:$C$30,D238)=0,"Not on Budget","✓")))</f>
      </c>
    </row>
    <row r="239" ht="18" customHeight="1" spans="2:7" x14ac:dyDescent="0.25">
      <c r="B239" s="45"/>
      <c r="C239" s="24"/>
      <c r="D239" s="24"/>
      <c r="E239" s="46"/>
      <c r="F239" s="46"/>
      <c r="G239" s="47">
        <f>IF(AND(E239="",F239=""),"",IF(D239="","No category",IF(COUNTIF(Budget!$C$6:$C$30,D239)=0,"Not on Budget","✓")))</f>
      </c>
    </row>
    <row r="240" ht="18" customHeight="1" spans="2:7" x14ac:dyDescent="0.25">
      <c r="B240" s="45"/>
      <c r="C240" s="24"/>
      <c r="D240" s="24"/>
      <c r="E240" s="46"/>
      <c r="F240" s="46"/>
      <c r="G240" s="47">
        <f>IF(AND(E240="",F240=""),"",IF(D240="","No category",IF(COUNTIF(Budget!$C$6:$C$30,D240)=0,"Not on Budget","✓")))</f>
      </c>
    </row>
    <row r="241" ht="18" customHeight="1" spans="2:7" x14ac:dyDescent="0.25">
      <c r="B241" s="45"/>
      <c r="C241" s="24"/>
      <c r="D241" s="24"/>
      <c r="E241" s="46"/>
      <c r="F241" s="46"/>
      <c r="G241" s="47">
        <f>IF(AND(E241="",F241=""),"",IF(D241="","No category",IF(COUNTIF(Budget!$C$6:$C$30,D241)=0,"Not on Budget","✓")))</f>
      </c>
    </row>
    <row r="242" ht="18" customHeight="1" spans="2:7" x14ac:dyDescent="0.25">
      <c r="B242" s="45"/>
      <c r="C242" s="24"/>
      <c r="D242" s="24"/>
      <c r="E242" s="46"/>
      <c r="F242" s="46"/>
      <c r="G242" s="47">
        <f>IF(AND(E242="",F242=""),"",IF(D242="","No category",IF(COUNTIF(Budget!$C$6:$C$30,D242)=0,"Not on Budget","✓")))</f>
      </c>
    </row>
    <row r="243" ht="18" customHeight="1" spans="2:7" x14ac:dyDescent="0.25">
      <c r="B243" s="45"/>
      <c r="C243" s="24"/>
      <c r="D243" s="24"/>
      <c r="E243" s="46"/>
      <c r="F243" s="46"/>
      <c r="G243" s="47">
        <f>IF(AND(E243="",F243=""),"",IF(D243="","No category",IF(COUNTIF(Budget!$C$6:$C$30,D243)=0,"Not on Budget","✓")))</f>
      </c>
    </row>
    <row r="244" ht="18" customHeight="1" spans="2:7" x14ac:dyDescent="0.25">
      <c r="B244" s="45"/>
      <c r="C244" s="24"/>
      <c r="D244" s="24"/>
      <c r="E244" s="46"/>
      <c r="F244" s="46"/>
      <c r="G244" s="47">
        <f>IF(AND(E244="",F244=""),"",IF(D244="","No category",IF(COUNTIF(Budget!$C$6:$C$30,D244)=0,"Not on Budget","✓")))</f>
      </c>
    </row>
    <row r="245" ht="18" customHeight="1" spans="2:7" x14ac:dyDescent="0.25">
      <c r="B245" s="45"/>
      <c r="C245" s="24"/>
      <c r="D245" s="24"/>
      <c r="E245" s="46"/>
      <c r="F245" s="46"/>
      <c r="G245" s="47">
        <f>IF(AND(E245="",F245=""),"",IF(D245="","No category",IF(COUNTIF(Budget!$C$6:$C$30,D245)=0,"Not on Budget","✓")))</f>
      </c>
    </row>
    <row r="246" ht="18" customHeight="1" spans="2:7" x14ac:dyDescent="0.25">
      <c r="B246" s="45"/>
      <c r="C246" s="24"/>
      <c r="D246" s="24"/>
      <c r="E246" s="46"/>
      <c r="F246" s="46"/>
      <c r="G246" s="47">
        <f>IF(AND(E246="",F246=""),"",IF(D246="","No category",IF(COUNTIF(Budget!$C$6:$C$30,D246)=0,"Not on Budget","✓")))</f>
      </c>
    </row>
    <row r="247" ht="18" customHeight="1" spans="2:7" x14ac:dyDescent="0.25">
      <c r="B247" s="45"/>
      <c r="C247" s="24"/>
      <c r="D247" s="24"/>
      <c r="E247" s="46"/>
      <c r="F247" s="46"/>
      <c r="G247" s="47">
        <f>IF(AND(E247="",F247=""),"",IF(D247="","No category",IF(COUNTIF(Budget!$C$6:$C$30,D247)=0,"Not on Budget","✓")))</f>
      </c>
    </row>
    <row r="248" ht="18" customHeight="1" spans="2:7" x14ac:dyDescent="0.25">
      <c r="B248" s="45"/>
      <c r="C248" s="24"/>
      <c r="D248" s="24"/>
      <c r="E248" s="46"/>
      <c r="F248" s="46"/>
      <c r="G248" s="47">
        <f>IF(AND(E248="",F248=""),"",IF(D248="","No category",IF(COUNTIF(Budget!$C$6:$C$30,D248)=0,"Not on Budget","✓")))</f>
      </c>
    </row>
    <row r="249" ht="18" customHeight="1" spans="2:7" x14ac:dyDescent="0.25">
      <c r="B249" s="45"/>
      <c r="C249" s="24"/>
      <c r="D249" s="24"/>
      <c r="E249" s="46"/>
      <c r="F249" s="46"/>
      <c r="G249" s="47">
        <f>IF(AND(E249="",F249=""),"",IF(D249="","No category",IF(COUNTIF(Budget!$C$6:$C$30,D249)=0,"Not on Budget","✓")))</f>
      </c>
    </row>
    <row r="250" ht="18" customHeight="1" spans="2:7" x14ac:dyDescent="0.25">
      <c r="B250" s="45"/>
      <c r="C250" s="24"/>
      <c r="D250" s="24"/>
      <c r="E250" s="46"/>
      <c r="F250" s="46"/>
      <c r="G250" s="47">
        <f>IF(AND(E250="",F250=""),"",IF(D250="","No category",IF(COUNTIF(Budget!$C$6:$C$30,D250)=0,"Not on Budget","✓")))</f>
      </c>
    </row>
    <row r="251" ht="18" customHeight="1" spans="2:7" x14ac:dyDescent="0.25">
      <c r="B251" s="45"/>
      <c r="C251" s="24"/>
      <c r="D251" s="24"/>
      <c r="E251" s="46"/>
      <c r="F251" s="46"/>
      <c r="G251" s="47">
        <f>IF(AND(E251="",F251=""),"",IF(D251="","No category",IF(COUNTIF(Budget!$C$6:$C$30,D251)=0,"Not on Budget","✓")))</f>
      </c>
    </row>
    <row r="252" ht="18" customHeight="1" spans="2:7" x14ac:dyDescent="0.25">
      <c r="B252" s="45"/>
      <c r="C252" s="24"/>
      <c r="D252" s="24"/>
      <c r="E252" s="46"/>
      <c r="F252" s="46"/>
      <c r="G252" s="47">
        <f>IF(AND(E252="",F252=""),"",IF(D252="","No category",IF(COUNTIF(Budget!$C$6:$C$30,D252)=0,"Not on Budget","✓")))</f>
      </c>
    </row>
    <row r="253" ht="18" customHeight="1" spans="2:7" x14ac:dyDescent="0.25">
      <c r="B253" s="45"/>
      <c r="C253" s="24"/>
      <c r="D253" s="24"/>
      <c r="E253" s="46"/>
      <c r="F253" s="46"/>
      <c r="G253" s="47">
        <f>IF(AND(E253="",F253=""),"",IF(D253="","No category",IF(COUNTIF(Budget!$C$6:$C$30,D253)=0,"Not on Budget","✓")))</f>
      </c>
    </row>
    <row r="254" ht="18" customHeight="1" spans="2:7" x14ac:dyDescent="0.25">
      <c r="B254" s="45"/>
      <c r="C254" s="24"/>
      <c r="D254" s="24"/>
      <c r="E254" s="46"/>
      <c r="F254" s="46"/>
      <c r="G254" s="47">
        <f>IF(AND(E254="",F254=""),"",IF(D254="","No category",IF(COUNTIF(Budget!$C$6:$C$30,D254)=0,"Not on Budget","✓")))</f>
      </c>
    </row>
    <row r="255" ht="18" customHeight="1" spans="2:7" x14ac:dyDescent="0.25">
      <c r="B255" s="45"/>
      <c r="C255" s="24"/>
      <c r="D255" s="24"/>
      <c r="E255" s="46"/>
      <c r="F255" s="46"/>
      <c r="G255" s="47">
        <f>IF(AND(E255="",F255=""),"",IF(D255="","No category",IF(COUNTIF(Budget!$C$6:$C$30,D255)=0,"Not on Budget","✓")))</f>
      </c>
    </row>
    <row r="256" ht="18" customHeight="1" spans="2:7" x14ac:dyDescent="0.25">
      <c r="B256" s="45"/>
      <c r="C256" s="24"/>
      <c r="D256" s="24"/>
      <c r="E256" s="46"/>
      <c r="F256" s="46"/>
      <c r="G256" s="47">
        <f>IF(AND(E256="",F256=""),"",IF(D256="","No category",IF(COUNTIF(Budget!$C$6:$C$30,D256)=0,"Not on Budget","✓")))</f>
      </c>
    </row>
    <row r="257" ht="18" customHeight="1" spans="2:7" x14ac:dyDescent="0.25">
      <c r="B257" s="45"/>
      <c r="C257" s="24"/>
      <c r="D257" s="24"/>
      <c r="E257" s="46"/>
      <c r="F257" s="46"/>
      <c r="G257" s="47">
        <f>IF(AND(E257="",F257=""),"",IF(D257="","No category",IF(COUNTIF(Budget!$C$6:$C$30,D257)=0,"Not on Budget","✓")))</f>
      </c>
    </row>
    <row r="258" ht="18" customHeight="1" spans="2:7" x14ac:dyDescent="0.25">
      <c r="B258" s="45"/>
      <c r="C258" s="24"/>
      <c r="D258" s="24"/>
      <c r="E258" s="46"/>
      <c r="F258" s="46"/>
      <c r="G258" s="47">
        <f>IF(AND(E258="",F258=""),"",IF(D258="","No category",IF(COUNTIF(Budget!$C$6:$C$30,D258)=0,"Not on Budget","✓")))</f>
      </c>
    </row>
    <row r="259" ht="18" customHeight="1" spans="2:7" x14ac:dyDescent="0.25">
      <c r="B259" s="45"/>
      <c r="C259" s="24"/>
      <c r="D259" s="24"/>
      <c r="E259" s="46"/>
      <c r="F259" s="46"/>
      <c r="G259" s="47">
        <f>IF(AND(E259="",F259=""),"",IF(D259="","No category",IF(COUNTIF(Budget!$C$6:$C$30,D259)=0,"Not on Budget","✓")))</f>
      </c>
    </row>
    <row r="260" ht="18" customHeight="1" spans="2:7" x14ac:dyDescent="0.25">
      <c r="B260" s="45"/>
      <c r="C260" s="24"/>
      <c r="D260" s="24"/>
      <c r="E260" s="46"/>
      <c r="F260" s="46"/>
      <c r="G260" s="47">
        <f>IF(AND(E260="",F260=""),"",IF(D260="","No category",IF(COUNTIF(Budget!$C$6:$C$30,D260)=0,"Not on Budget","✓")))</f>
      </c>
    </row>
    <row r="261" ht="18" customHeight="1" spans="2:7" x14ac:dyDescent="0.25">
      <c r="B261" s="45"/>
      <c r="C261" s="24"/>
      <c r="D261" s="24"/>
      <c r="E261" s="46"/>
      <c r="F261" s="46"/>
      <c r="G261" s="47">
        <f>IF(AND(E261="",F261=""),"",IF(D261="","No category",IF(COUNTIF(Budget!$C$6:$C$30,D261)=0,"Not on Budget","✓")))</f>
      </c>
    </row>
    <row r="262" ht="18" customHeight="1" spans="2:7" x14ac:dyDescent="0.25">
      <c r="B262" s="45"/>
      <c r="C262" s="24"/>
      <c r="D262" s="24"/>
      <c r="E262" s="46"/>
      <c r="F262" s="46"/>
      <c r="G262" s="47">
        <f>IF(AND(E262="",F262=""),"",IF(D262="","No category",IF(COUNTIF(Budget!$C$6:$C$30,D262)=0,"Not on Budget","✓")))</f>
      </c>
    </row>
    <row r="263" ht="18" customHeight="1" spans="2:7" x14ac:dyDescent="0.25">
      <c r="B263" s="45"/>
      <c r="C263" s="24"/>
      <c r="D263" s="24"/>
      <c r="E263" s="46"/>
      <c r="F263" s="46"/>
      <c r="G263" s="47">
        <f>IF(AND(E263="",F263=""),"",IF(D263="","No category",IF(COUNTIF(Budget!$C$6:$C$30,D263)=0,"Not on Budget","✓")))</f>
      </c>
    </row>
    <row r="264" ht="18" customHeight="1" spans="2:7" x14ac:dyDescent="0.25">
      <c r="B264" s="45"/>
      <c r="C264" s="24"/>
      <c r="D264" s="24"/>
      <c r="E264" s="46"/>
      <c r="F264" s="46"/>
      <c r="G264" s="47">
        <f>IF(AND(E264="",F264=""),"",IF(D264="","No category",IF(COUNTIF(Budget!$C$6:$C$30,D264)=0,"Not on Budget","✓")))</f>
      </c>
    </row>
    <row r="265" ht="18" customHeight="1" spans="2:7" x14ac:dyDescent="0.25">
      <c r="B265" s="45"/>
      <c r="C265" s="24"/>
      <c r="D265" s="24"/>
      <c r="E265" s="46"/>
      <c r="F265" s="46"/>
      <c r="G265" s="47">
        <f>IF(AND(E265="",F265=""),"",IF(D265="","No category",IF(COUNTIF(Budget!$C$6:$C$30,D265)=0,"Not on Budget","✓")))</f>
      </c>
    </row>
    <row r="266" ht="18" customHeight="1" spans="2:7" x14ac:dyDescent="0.25">
      <c r="B266" s="45"/>
      <c r="C266" s="24"/>
      <c r="D266" s="24"/>
      <c r="E266" s="46"/>
      <c r="F266" s="46"/>
      <c r="G266" s="47">
        <f>IF(AND(E266="",F266=""),"",IF(D266="","No category",IF(COUNTIF(Budget!$C$6:$C$30,D266)=0,"Not on Budget","✓")))</f>
      </c>
    </row>
    <row r="267" ht="18" customHeight="1" spans="2:7" x14ac:dyDescent="0.25">
      <c r="B267" s="45"/>
      <c r="C267" s="24"/>
      <c r="D267" s="24"/>
      <c r="E267" s="46"/>
      <c r="F267" s="46"/>
      <c r="G267" s="47">
        <f>IF(AND(E267="",F267=""),"",IF(D267="","No category",IF(COUNTIF(Budget!$C$6:$C$30,D267)=0,"Not on Budget","✓")))</f>
      </c>
    </row>
    <row r="268" ht="18" customHeight="1" spans="2:7" x14ac:dyDescent="0.25">
      <c r="B268" s="45"/>
      <c r="C268" s="24"/>
      <c r="D268" s="24"/>
      <c r="E268" s="46"/>
      <c r="F268" s="46"/>
      <c r="G268" s="47">
        <f>IF(AND(E268="",F268=""),"",IF(D268="","No category",IF(COUNTIF(Budget!$C$6:$C$30,D268)=0,"Not on Budget","✓")))</f>
      </c>
    </row>
    <row r="269" ht="18" customHeight="1" spans="2:7" x14ac:dyDescent="0.25">
      <c r="B269" s="45"/>
      <c r="C269" s="24"/>
      <c r="D269" s="24"/>
      <c r="E269" s="46"/>
      <c r="F269" s="46"/>
      <c r="G269" s="47">
        <f>IF(AND(E269="",F269=""),"",IF(D269="","No category",IF(COUNTIF(Budget!$C$6:$C$30,D269)=0,"Not on Budget","✓")))</f>
      </c>
    </row>
    <row r="270" ht="18" customHeight="1" spans="2:7" x14ac:dyDescent="0.25">
      <c r="B270" s="45"/>
      <c r="C270" s="24"/>
      <c r="D270" s="24"/>
      <c r="E270" s="46"/>
      <c r="F270" s="46"/>
      <c r="G270" s="47">
        <f>IF(AND(E270="",F270=""),"",IF(D270="","No category",IF(COUNTIF(Budget!$C$6:$C$30,D270)=0,"Not on Budget","✓")))</f>
      </c>
    </row>
    <row r="271" ht="18" customHeight="1" spans="2:7" x14ac:dyDescent="0.25">
      <c r="B271" s="45"/>
      <c r="C271" s="24"/>
      <c r="D271" s="24"/>
      <c r="E271" s="46"/>
      <c r="F271" s="46"/>
      <c r="G271" s="47">
        <f>IF(AND(E271="",F271=""),"",IF(D271="","No category",IF(COUNTIF(Budget!$C$6:$C$30,D271)=0,"Not on Budget","✓")))</f>
      </c>
    </row>
    <row r="272" ht="18" customHeight="1" spans="2:7" x14ac:dyDescent="0.25">
      <c r="B272" s="45"/>
      <c r="C272" s="24"/>
      <c r="D272" s="24"/>
      <c r="E272" s="46"/>
      <c r="F272" s="46"/>
      <c r="G272" s="47">
        <f>IF(AND(E272="",F272=""),"",IF(D272="","No category",IF(COUNTIF(Budget!$C$6:$C$30,D272)=0,"Not on Budget","✓")))</f>
      </c>
    </row>
    <row r="273" ht="18" customHeight="1" spans="2:7" x14ac:dyDescent="0.25">
      <c r="B273" s="45"/>
      <c r="C273" s="24"/>
      <c r="D273" s="24"/>
      <c r="E273" s="46"/>
      <c r="F273" s="46"/>
      <c r="G273" s="47">
        <f>IF(AND(E273="",F273=""),"",IF(D273="","No category",IF(COUNTIF(Budget!$C$6:$C$30,D273)=0,"Not on Budget","✓")))</f>
      </c>
    </row>
    <row r="274" ht="18" customHeight="1" spans="2:7" x14ac:dyDescent="0.25">
      <c r="B274" s="45"/>
      <c r="C274" s="24"/>
      <c r="D274" s="24"/>
      <c r="E274" s="46"/>
      <c r="F274" s="46"/>
      <c r="G274" s="47">
        <f>IF(AND(E274="",F274=""),"",IF(D274="","No category",IF(COUNTIF(Budget!$C$6:$C$30,D274)=0,"Not on Budget","✓")))</f>
      </c>
    </row>
    <row r="275" ht="18" customHeight="1" spans="2:7" x14ac:dyDescent="0.25">
      <c r="B275" s="45"/>
      <c r="C275" s="24"/>
      <c r="D275" s="24"/>
      <c r="E275" s="46"/>
      <c r="F275" s="46"/>
      <c r="G275" s="47">
        <f>IF(AND(E275="",F275=""),"",IF(D275="","No category",IF(COUNTIF(Budget!$C$6:$C$30,D275)=0,"Not on Budget","✓")))</f>
      </c>
    </row>
    <row r="276" ht="18" customHeight="1" spans="2:7" x14ac:dyDescent="0.25">
      <c r="B276" s="45"/>
      <c r="C276" s="24"/>
      <c r="D276" s="24"/>
      <c r="E276" s="46"/>
      <c r="F276" s="46"/>
      <c r="G276" s="47">
        <f>IF(AND(E276="",F276=""),"",IF(D276="","No category",IF(COUNTIF(Budget!$C$6:$C$30,D276)=0,"Not on Budget","✓")))</f>
      </c>
    </row>
    <row r="277" ht="18" customHeight="1" spans="2:7" x14ac:dyDescent="0.25">
      <c r="B277" s="45"/>
      <c r="C277" s="24"/>
      <c r="D277" s="24"/>
      <c r="E277" s="46"/>
      <c r="F277" s="46"/>
      <c r="G277" s="47">
        <f>IF(AND(E277="",F277=""),"",IF(D277="","No category",IF(COUNTIF(Budget!$C$6:$C$30,D277)=0,"Not on Budget","✓")))</f>
      </c>
    </row>
    <row r="278" ht="18" customHeight="1" spans="2:7" x14ac:dyDescent="0.25">
      <c r="B278" s="45"/>
      <c r="C278" s="24"/>
      <c r="D278" s="24"/>
      <c r="E278" s="46"/>
      <c r="F278" s="46"/>
      <c r="G278" s="47">
        <f>IF(AND(E278="",F278=""),"",IF(D278="","No category",IF(COUNTIF(Budget!$C$6:$C$30,D278)=0,"Not on Budget","✓")))</f>
      </c>
    </row>
    <row r="279" ht="18" customHeight="1" spans="2:7" x14ac:dyDescent="0.25">
      <c r="B279" s="45"/>
      <c r="C279" s="24"/>
      <c r="D279" s="24"/>
      <c r="E279" s="46"/>
      <c r="F279" s="46"/>
      <c r="G279" s="47">
        <f>IF(AND(E279="",F279=""),"",IF(D279="","No category",IF(COUNTIF(Budget!$C$6:$C$30,D279)=0,"Not on Budget","✓")))</f>
      </c>
    </row>
    <row r="280" ht="18" customHeight="1" spans="2:7" x14ac:dyDescent="0.25">
      <c r="B280" s="45"/>
      <c r="C280" s="24"/>
      <c r="D280" s="24"/>
      <c r="E280" s="46"/>
      <c r="F280" s="46"/>
      <c r="G280" s="47">
        <f>IF(AND(E280="",F280=""),"",IF(D280="","No category",IF(COUNTIF(Budget!$C$6:$C$30,D280)=0,"Not on Budget","✓")))</f>
      </c>
    </row>
    <row r="281" ht="18" customHeight="1" spans="2:7" x14ac:dyDescent="0.25">
      <c r="B281" s="45"/>
      <c r="C281" s="24"/>
      <c r="D281" s="24"/>
      <c r="E281" s="46"/>
      <c r="F281" s="46"/>
      <c r="G281" s="47">
        <f>IF(AND(E281="",F281=""),"",IF(D281="","No category",IF(COUNTIF(Budget!$C$6:$C$30,D281)=0,"Not on Budget","✓")))</f>
      </c>
    </row>
    <row r="282" ht="18" customHeight="1" spans="2:7" x14ac:dyDescent="0.25">
      <c r="B282" s="45"/>
      <c r="C282" s="24"/>
      <c r="D282" s="24"/>
      <c r="E282" s="46"/>
      <c r="F282" s="46"/>
      <c r="G282" s="47">
        <f>IF(AND(E282="",F282=""),"",IF(D282="","No category",IF(COUNTIF(Budget!$C$6:$C$30,D282)=0,"Not on Budget","✓")))</f>
      </c>
    </row>
    <row r="283" ht="18" customHeight="1" spans="2:7" x14ac:dyDescent="0.25">
      <c r="B283" s="45"/>
      <c r="C283" s="24"/>
      <c r="D283" s="24"/>
      <c r="E283" s="46"/>
      <c r="F283" s="46"/>
      <c r="G283" s="47">
        <f>IF(AND(E283="",F283=""),"",IF(D283="","No category",IF(COUNTIF(Budget!$C$6:$C$30,D283)=0,"Not on Budget","✓")))</f>
      </c>
    </row>
    <row r="284" ht="18" customHeight="1" spans="2:7" x14ac:dyDescent="0.25">
      <c r="B284" s="45"/>
      <c r="C284" s="24"/>
      <c r="D284" s="24"/>
      <c r="E284" s="46"/>
      <c r="F284" s="46"/>
      <c r="G284" s="47">
        <f>IF(AND(E284="",F284=""),"",IF(D284="","No category",IF(COUNTIF(Budget!$C$6:$C$30,D284)=0,"Not on Budget","✓")))</f>
      </c>
    </row>
    <row r="285" ht="18" customHeight="1" spans="2:7" x14ac:dyDescent="0.25">
      <c r="B285" s="45"/>
      <c r="C285" s="24"/>
      <c r="D285" s="24"/>
      <c r="E285" s="46"/>
      <c r="F285" s="46"/>
      <c r="G285" s="47">
        <f>IF(AND(E285="",F285=""),"",IF(D285="","No category",IF(COUNTIF(Budget!$C$6:$C$30,D285)=0,"Not on Budget","✓")))</f>
      </c>
    </row>
    <row r="286" ht="18" customHeight="1" spans="2:7" x14ac:dyDescent="0.25">
      <c r="B286" s="45"/>
      <c r="C286" s="24"/>
      <c r="D286" s="24"/>
      <c r="E286" s="46"/>
      <c r="F286" s="46"/>
      <c r="G286" s="47">
        <f>IF(AND(E286="",F286=""),"",IF(D286="","No category",IF(COUNTIF(Budget!$C$6:$C$30,D286)=0,"Not on Budget","✓")))</f>
      </c>
    </row>
    <row r="287" ht="18" customHeight="1" spans="2:7" x14ac:dyDescent="0.25">
      <c r="B287" s="45"/>
      <c r="C287" s="24"/>
      <c r="D287" s="24"/>
      <c r="E287" s="46"/>
      <c r="F287" s="46"/>
      <c r="G287" s="47">
        <f>IF(AND(E287="",F287=""),"",IF(D287="","No category",IF(COUNTIF(Budget!$C$6:$C$30,D287)=0,"Not on Budget","✓")))</f>
      </c>
    </row>
    <row r="288" ht="18" customHeight="1" spans="2:7" x14ac:dyDescent="0.25">
      <c r="B288" s="45"/>
      <c r="C288" s="24"/>
      <c r="D288" s="24"/>
      <c r="E288" s="46"/>
      <c r="F288" s="46"/>
      <c r="G288" s="47">
        <f>IF(AND(E288="",F288=""),"",IF(D288="","No category",IF(COUNTIF(Budget!$C$6:$C$30,D288)=0,"Not on Budget","✓")))</f>
      </c>
    </row>
    <row r="289" ht="18" customHeight="1" spans="2:7" x14ac:dyDescent="0.25">
      <c r="B289" s="45"/>
      <c r="C289" s="24"/>
      <c r="D289" s="24"/>
      <c r="E289" s="46"/>
      <c r="F289" s="46"/>
      <c r="G289" s="47">
        <f>IF(AND(E289="",F289=""),"",IF(D289="","No category",IF(COUNTIF(Budget!$C$6:$C$30,D289)=0,"Not on Budget","✓")))</f>
      </c>
    </row>
    <row r="290" ht="18" customHeight="1" spans="2:7" x14ac:dyDescent="0.25">
      <c r="B290" s="45"/>
      <c r="C290" s="24"/>
      <c r="D290" s="24"/>
      <c r="E290" s="46"/>
      <c r="F290" s="46"/>
      <c r="G290" s="47">
        <f>IF(AND(E290="",F290=""),"",IF(D290="","No category",IF(COUNTIF(Budget!$C$6:$C$30,D290)=0,"Not on Budget","✓")))</f>
      </c>
    </row>
    <row r="291" ht="18" customHeight="1" spans="2:7" x14ac:dyDescent="0.25">
      <c r="B291" s="45"/>
      <c r="C291" s="24"/>
      <c r="D291" s="24"/>
      <c r="E291" s="46"/>
      <c r="F291" s="46"/>
      <c r="G291" s="47">
        <f>IF(AND(E291="",F291=""),"",IF(D291="","No category",IF(COUNTIF(Budget!$C$6:$C$30,D291)=0,"Not on Budget","✓")))</f>
      </c>
    </row>
    <row r="292" ht="18" customHeight="1" spans="2:7" x14ac:dyDescent="0.25">
      <c r="B292" s="45"/>
      <c r="C292" s="24"/>
      <c r="D292" s="24"/>
      <c r="E292" s="46"/>
      <c r="F292" s="46"/>
      <c r="G292" s="47">
        <f>IF(AND(E292="",F292=""),"",IF(D292="","No category",IF(COUNTIF(Budget!$C$6:$C$30,D292)=0,"Not on Budget","✓")))</f>
      </c>
    </row>
    <row r="293" ht="18" customHeight="1" spans="2:7" x14ac:dyDescent="0.25">
      <c r="B293" s="45"/>
      <c r="C293" s="24"/>
      <c r="D293" s="24"/>
      <c r="E293" s="46"/>
      <c r="F293" s="46"/>
      <c r="G293" s="47">
        <f>IF(AND(E293="",F293=""),"",IF(D293="","No category",IF(COUNTIF(Budget!$C$6:$C$30,D293)=0,"Not on Budget","✓")))</f>
      </c>
    </row>
    <row r="294" ht="18" customHeight="1" spans="2:7" x14ac:dyDescent="0.25">
      <c r="B294" s="45"/>
      <c r="C294" s="24"/>
      <c r="D294" s="24"/>
      <c r="E294" s="46"/>
      <c r="F294" s="46"/>
      <c r="G294" s="47">
        <f>IF(AND(E294="",F294=""),"",IF(D294="","No category",IF(COUNTIF(Budget!$C$6:$C$30,D294)=0,"Not on Budget","✓")))</f>
      </c>
    </row>
    <row r="295" ht="18" customHeight="1" spans="2:7" x14ac:dyDescent="0.25">
      <c r="B295" s="45"/>
      <c r="C295" s="24"/>
      <c r="D295" s="24"/>
      <c r="E295" s="46"/>
      <c r="F295" s="46"/>
      <c r="G295" s="47">
        <f>IF(AND(E295="",F295=""),"",IF(D295="","No category",IF(COUNTIF(Budget!$C$6:$C$30,D295)=0,"Not on Budget","✓")))</f>
      </c>
    </row>
    <row r="296" ht="18" customHeight="1" spans="2:7" x14ac:dyDescent="0.25">
      <c r="B296" s="45"/>
      <c r="C296" s="24"/>
      <c r="D296" s="24"/>
      <c r="E296" s="46"/>
      <c r="F296" s="46"/>
      <c r="G296" s="47">
        <f>IF(AND(E296="",F296=""),"",IF(D296="","No category",IF(COUNTIF(Budget!$C$6:$C$30,D296)=0,"Not on Budget","✓")))</f>
      </c>
    </row>
    <row r="297" ht="18" customHeight="1" spans="2:7" x14ac:dyDescent="0.25">
      <c r="B297" s="45"/>
      <c r="C297" s="24"/>
      <c r="D297" s="24"/>
      <c r="E297" s="46"/>
      <c r="F297" s="46"/>
      <c r="G297" s="47">
        <f>IF(AND(E297="",F297=""),"",IF(D297="","No category",IF(COUNTIF(Budget!$C$6:$C$30,D297)=0,"Not on Budget","✓")))</f>
      </c>
    </row>
    <row r="298" ht="18" customHeight="1" spans="2:7" x14ac:dyDescent="0.25">
      <c r="B298" s="45"/>
      <c r="C298" s="24"/>
      <c r="D298" s="24"/>
      <c r="E298" s="46"/>
      <c r="F298" s="46"/>
      <c r="G298" s="47">
        <f>IF(AND(E298="",F298=""),"",IF(D298="","No category",IF(COUNTIF(Budget!$C$6:$C$30,D298)=0,"Not on Budget","✓")))</f>
      </c>
    </row>
    <row r="299" ht="18" customHeight="1" spans="2:7" x14ac:dyDescent="0.25">
      <c r="B299" s="45"/>
      <c r="C299" s="24"/>
      <c r="D299" s="24"/>
      <c r="E299" s="46"/>
      <c r="F299" s="46"/>
      <c r="G299" s="47">
        <f>IF(AND(E299="",F299=""),"",IF(D299="","No category",IF(COUNTIF(Budget!$C$6:$C$30,D299)=0,"Not on Budget","✓")))</f>
      </c>
    </row>
    <row r="300" ht="18" customHeight="1" spans="2:7" x14ac:dyDescent="0.25">
      <c r="B300" s="45"/>
      <c r="C300" s="24"/>
      <c r="D300" s="24"/>
      <c r="E300" s="46"/>
      <c r="F300" s="46"/>
      <c r="G300" s="47">
        <f>IF(AND(E300="",F300=""),"",IF(D300="","No category",IF(COUNTIF(Budget!$C$6:$C$30,D300)=0,"Not on Budget","✓")))</f>
      </c>
    </row>
    <row r="301" ht="18" customHeight="1" spans="2:7" x14ac:dyDescent="0.25">
      <c r="B301" s="45"/>
      <c r="C301" s="24"/>
      <c r="D301" s="24"/>
      <c r="E301" s="46"/>
      <c r="F301" s="46"/>
      <c r="G301" s="47">
        <f>IF(AND(E301="",F301=""),"",IF(D301="","No category",IF(COUNTIF(Budget!$C$6:$C$30,D301)=0,"Not on Budget","✓")))</f>
      </c>
    </row>
    <row r="302" ht="18" customHeight="1" spans="2:7" x14ac:dyDescent="0.25">
      <c r="B302" s="45"/>
      <c r="C302" s="24"/>
      <c r="D302" s="24"/>
      <c r="E302" s="46"/>
      <c r="F302" s="46"/>
      <c r="G302" s="47">
        <f>IF(AND(E302="",F302=""),"",IF(D302="","No category",IF(COUNTIF(Budget!$C$6:$C$30,D302)=0,"Not on Budget","✓")))</f>
      </c>
    </row>
    <row r="303" ht="18" customHeight="1" spans="2:7" x14ac:dyDescent="0.25">
      <c r="B303" s="45"/>
      <c r="C303" s="24"/>
      <c r="D303" s="24"/>
      <c r="E303" s="46"/>
      <c r="F303" s="46"/>
      <c r="G303" s="47">
        <f>IF(AND(E303="",F303=""),"",IF(D303="","No category",IF(COUNTIF(Budget!$C$6:$C$30,D303)=0,"Not on Budget","✓")))</f>
      </c>
    </row>
    <row r="304" ht="18" customHeight="1" spans="2:7" x14ac:dyDescent="0.25">
      <c r="B304" s="45"/>
      <c r="C304" s="24"/>
      <c r="D304" s="24"/>
      <c r="E304" s="46"/>
      <c r="F304" s="46"/>
      <c r="G304" s="47">
        <f>IF(AND(E304="",F304=""),"",IF(D304="","No category",IF(COUNTIF(Budget!$C$6:$C$30,D304)=0,"Not on Budget","✓")))</f>
      </c>
    </row>
    <row r="305" ht="18" customHeight="1" spans="2:7" x14ac:dyDescent="0.25">
      <c r="B305" s="45"/>
      <c r="C305" s="24"/>
      <c r="D305" s="24"/>
      <c r="E305" s="46"/>
      <c r="F305" s="46"/>
      <c r="G305" s="47">
        <f>IF(AND(E305="",F305=""),"",IF(D305="","No category",IF(COUNTIF(Budget!$C$6:$C$30,D305)=0,"Not on Budget","✓")))</f>
      </c>
    </row>
    <row r="306" ht="24" customHeight="1" spans="2:7" x14ac:dyDescent="0.25">
      <c r="B306" s="48" t="s">
        <v>79</v>
      </c>
      <c r="C306" s="48"/>
      <c r="D306" s="48"/>
      <c r="E306" s="37">
        <f>SUM(E6:E305)</f>
        <v>0</v>
      </c>
      <c r="F306" s="37">
        <f>SUM(F6:F305)</f>
        <v>0</v>
      </c>
      <c r="G306" s="48"/>
    </row>
  </sheetData>
  <sheetProtection sheet="1" formatColumns="0" sort="0" autoFilter="0"/>
  <mergeCells count="1">
    <mergeCell ref="C1:G1"/>
  </mergeCells>
  <dataValidations count="2">
    <dataValidation type="list" allowBlank="1" showErrorMessage="1" errorStyle="warning" errorTitle="Not on the list" error="That isn't on the list. Keep it if you meant it." sqref="D10:D305">
      <formula1>Budget!$C$6:$C$30</formula1>
    </dataValidation>
    <dataValidation type="list" allowBlank="1" showErrorMessage="1" errorStyle="warning" errorTitle="Not on the list" error="That isn't on the list. Keep it if you meant it." sqref="D6:D305">
      <formula1>Budget!$C$6:$C$30</formula1>
    </dataValidation>
  </dataValidations>
  <hyperlinks>
    <hyperlink ref="H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2"/>
  <sheetViews>
    <sheetView workbookViewId="0" showGridLines="0" zoomScale="110"/>
  </sheetViews>
  <sheetFormatPr defaultRowHeight="15" outlineLevelRow="0" outlineLevelCol="0" x14ac:dyDescent="55"/>
  <cols>
    <col min="1" max="1" width="2" customWidth="1"/>
    <col min="2" max="2" width="34" customWidth="1"/>
    <col min="3" max="3" width="16" customWidth="1"/>
    <col min="4" max="4" width="26" customWidth="1"/>
  </cols>
  <sheetData>
    <row r="1" ht="32" customHeight="1" spans="2:5" x14ac:dyDescent="0.25">
      <c r="B1" s="25" t="s">
        <v>9</v>
      </c>
      <c r="C1" s="26" t="s">
        <v>21</v>
      </c>
      <c r="D1" s="26"/>
      <c r="E1" s="27" t="s">
        <v>22</v>
      </c>
    </row>
    <row r="2" ht="18" customHeight="1" spans="2:2" x14ac:dyDescent="0.25">
      <c r="B2" s="28" t="s">
        <v>80</v>
      </c>
    </row>
    <row r="3" ht="6" customHeight="1" spans="2:4" x14ac:dyDescent="0.25">
      <c r="B3" s="29"/>
      <c r="C3" s="29"/>
      <c r="D3" s="29"/>
    </row>
    <row r="5" ht="20" customHeight="1" spans="2:4" x14ac:dyDescent="0.25">
      <c r="B5" s="49" t="s">
        <v>81</v>
      </c>
      <c r="C5" s="50">
        <f>IF(Start!$G$20="","",DATE(YEAR(Start!$G$20),MONTH(Start!$G$20),1))</f>
      </c>
      <c r="D5" s="51" t="s">
        <v>82</v>
      </c>
    </row>
    <row r="6" ht="20" customHeight="1" spans="2:4" x14ac:dyDescent="0.25">
      <c r="B6" s="49" t="s">
        <v>83</v>
      </c>
      <c r="C6" s="44">
        <f>SUMIFS(Budget!$D$6:$D$30,Budget!$B$6:$B$30,"Income")</f>
        <v>0</v>
      </c>
      <c r="D6" s="51" t="s">
        <v>4</v>
      </c>
    </row>
    <row r="7" ht="20" customHeight="1" spans="2:4" x14ac:dyDescent="0.25">
      <c r="B7" s="49" t="s">
        <v>84</v>
      </c>
      <c r="C7" s="44">
        <f>-SUMIFS(Budget!$D$6:$D$30,Budget!$B$6:$B$30,"Spending")</f>
        <v>0</v>
      </c>
      <c r="D7" s="51" t="s">
        <v>4</v>
      </c>
    </row>
    <row r="8" ht="24" customHeight="1" spans="2:4" x14ac:dyDescent="0.25">
      <c r="B8" s="48" t="s">
        <v>85</v>
      </c>
      <c r="C8" s="37">
        <f>ROUND(C6+C7,2)</f>
        <v>0</v>
      </c>
      <c r="D8" s="52"/>
    </row>
    <row r="10" ht="20" customHeight="1" spans="2:4" x14ac:dyDescent="0.25">
      <c r="B10" s="49" t="s">
        <v>86</v>
      </c>
      <c r="C10" s="44">
        <f>SUMIFS(Budget!$E$6:$E$30,Budget!$B$6:$B$30,"Income")</f>
        <v>0</v>
      </c>
      <c r="D10" s="51" t="s">
        <v>87</v>
      </c>
    </row>
    <row r="11" ht="20" customHeight="1" spans="2:4" x14ac:dyDescent="0.25">
      <c r="B11" s="49" t="s">
        <v>88</v>
      </c>
      <c r="C11" s="44">
        <f>-SUMIFS(Budget!$E$6:$E$30,Budget!$B$6:$B$30,"Spending")</f>
        <v>0</v>
      </c>
      <c r="D11" s="51" t="s">
        <v>87</v>
      </c>
    </row>
    <row r="12" ht="24" customHeight="1" spans="2:4" x14ac:dyDescent="0.25">
      <c r="B12" s="48" t="s">
        <v>89</v>
      </c>
      <c r="C12" s="37">
        <f>ROUND(C10+C11,2)</f>
        <v>0</v>
      </c>
      <c r="D12" s="52"/>
    </row>
    <row r="14" ht="22" customHeight="1" spans="2:4" x14ac:dyDescent="0.25">
      <c r="B14" s="53" t="str">
        <f>IF(Start!$G$20="","! Type the month to look at on the Start sheet","✓ Showing the month on the Start sheet")</f>
        <v>! Type the month to look at on the Start sheet</v>
      </c>
      <c r="C14" s="53"/>
      <c r="D14" s="53"/>
    </row>
    <row r="16" ht="22" customHeight="1" spans="2:4" x14ac:dyDescent="0.25">
      <c r="B16" s="53" t="str">
        <f>IF(ROUND(SUMIFS(Budget!$D$6:$D$30,Budget!$B$6:$B$30,"Spending")-SUMIFS(Budget!$D$6:$D$30,Budget!$B$6:$B$30,"Income"),2)&gt;0,"! Your plan spends more than comes in","✓ Your plan spends no more than comes in")</f>
        <v>✓ Your plan spends no more than comes in</v>
      </c>
      <c r="C16" s="53"/>
      <c r="D16" s="53"/>
    </row>
    <row r="18" ht="22" customHeight="1" spans="2:4" x14ac:dyDescent="0.25">
      <c r="B18" s="53" t="str">
        <f>IF(COUNTIF(Budget!$F$6:$F$30,"&lt;0")&gt;0,"! Some categories are over their plan this month","✓ Every category is within its plan this month")</f>
        <v>✓ Every category is within its plan this month</v>
      </c>
      <c r="C18" s="53"/>
      <c r="D18" s="53"/>
    </row>
    <row r="20" ht="22" customHeight="1" spans="2:4" x14ac:dyDescent="0.25">
      <c r="B20" s="53" t="str">
        <f>IF(COUNTIF('Money log'!$G$6:$G$305,"No category")+COUNTIF('Money log'!$G$6:$G$305,"Not on Budget")&gt;0,"! Some log rows have no category, or one that isn't on Budget","✓ Every log row has a category from the Budget sheet")</f>
        <v>✓ Every log row has a category from the Budget sheet</v>
      </c>
      <c r="C20" s="53"/>
      <c r="D20" s="53"/>
    </row>
    <row r="22" ht="22" customHeight="1" spans="2:4" x14ac:dyDescent="0.25">
      <c r="B22" s="53" t="str">
        <f>IF(SUMPRODUCT((('Money log'!$E$6:$E$305&lt;&gt;"")+('Money log'!$F$6:$F$305&lt;&gt;"")&gt;0)*('Money log'!$B$6:$B$305=""))&gt;0,"! Some log rows have no date","✓ Every log row has a date")</f>
        <v>✓ Every log row has a date</v>
      </c>
      <c r="C22" s="53"/>
      <c r="D22" s="53"/>
    </row>
  </sheetData>
  <sheetProtection sheet="1" formatColumns="0" sort="0" autoFilter="0"/>
  <mergeCells count="6">
    <mergeCell ref="C1:D1"/>
    <mergeCell ref="B14:D14"/>
    <mergeCell ref="B16:D16"/>
    <mergeCell ref="B18:D18"/>
    <mergeCell ref="B20:D20"/>
    <mergeCell ref="B22:D22"/>
  </mergeCells>
  <hyperlinks>
    <hyperlink ref="E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8"/>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3" width="14" customWidth="1"/>
    <col min="4" max="4" width="46" customWidth="1"/>
    <col min="5" max="5" width="14" customWidth="1"/>
  </cols>
  <sheetData>
    <row r="1" ht="32" customHeight="1" spans="2:6" x14ac:dyDescent="0.25">
      <c r="B1" s="25" t="s">
        <v>11</v>
      </c>
      <c r="C1" s="26" t="s">
        <v>21</v>
      </c>
      <c r="D1" s="26"/>
      <c r="E1" s="26"/>
      <c r="F1" s="27" t="s">
        <v>22</v>
      </c>
    </row>
    <row r="2" ht="18" customHeight="1" spans="2:2" x14ac:dyDescent="0.25">
      <c r="B2" s="28" t="s">
        <v>90</v>
      </c>
    </row>
    <row r="3" ht="6" customHeight="1" spans="2:5" x14ac:dyDescent="0.25">
      <c r="B3" s="29"/>
      <c r="C3" s="29"/>
      <c r="D3" s="29"/>
      <c r="E3" s="29"/>
    </row>
    <row r="4" ht="6" customHeight="1" x14ac:dyDescent="0.25"/>
    <row r="5" ht="22" customHeight="1" spans="2:5" x14ac:dyDescent="0.25">
      <c r="B5" s="40" t="s">
        <v>75</v>
      </c>
      <c r="C5" s="41" t="s">
        <v>91</v>
      </c>
      <c r="D5" s="40" t="s">
        <v>92</v>
      </c>
      <c r="E5" s="40" t="s">
        <v>93</v>
      </c>
    </row>
    <row r="6" ht="18" customHeight="1" spans="2:5" x14ac:dyDescent="0.25">
      <c r="B6" s="54" t="s">
        <v>94</v>
      </c>
      <c r="C6" s="55" t="s">
        <v>56</v>
      </c>
      <c r="D6" s="56" t="s">
        <v>95</v>
      </c>
      <c r="E6" s="54" t="s">
        <v>96</v>
      </c>
    </row>
    <row r="7" ht="18" customHeight="1" spans="2:5" x14ac:dyDescent="0.25">
      <c r="B7" s="54" t="s">
        <v>97</v>
      </c>
      <c r="C7" s="55" t="s">
        <v>56</v>
      </c>
      <c r="D7" s="56" t="s">
        <v>98</v>
      </c>
      <c r="E7" s="54" t="s">
        <v>96</v>
      </c>
    </row>
    <row r="8" ht="18" customHeight="1" spans="2:5" x14ac:dyDescent="0.25">
      <c r="B8" s="54" t="s">
        <v>99</v>
      </c>
      <c r="C8" s="55" t="s">
        <v>56</v>
      </c>
      <c r="D8" s="56" t="s">
        <v>100</v>
      </c>
      <c r="E8" s="54" t="s">
        <v>96</v>
      </c>
    </row>
  </sheetData>
  <sheetProtection sheet="1" formatColumns="0" sort="0" autoFilter="0"/>
  <mergeCells count="1">
    <mergeCell ref="C1:E1"/>
  </mergeCells>
  <hyperlinks>
    <hyperlink ref="F1" r:id="rId1" location="#'Start'!A1"/>
    <hyperlink ref="D6" r:id="rId2"/>
    <hyperlink ref="D7" r:id="rId3"/>
    <hyperlink ref="D8" r:id="rId4"/>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&amp;"Calibri"&amp;9&amp;K545C68Monthly budget&amp;R&amp;"Calibri"&amp;9&amp;K545C68&amp;A</oddHeader>
    <oddFooter>&amp;"Calibri"&amp;11&amp;K1F2A37It isn't financial advice.&amp;R&amp;"Calibri"&amp;9&amp;K545C68Page &amp;P of &amp;N</oddFooter>
    <firstFooter>&amp;"Calibri"&amp;11&amp;K1F2A37It isn't financial advice.&amp;R&amp;"Calibri"&amp;9&amp;K545C68Page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vt:lpstr>
      <vt:lpstr>How to use</vt:lpstr>
      <vt:lpstr>Budget</vt:lpstr>
      <vt:lpstr>Money log</vt:lpstr>
      <vt:lpstr>Summary</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Monthly budget</dc:title>
  <dc:subject/>
  <dc:description/>
  <cp:keywords/>
  <cp:category/>
  <cp:lastModifiedBy>Neatsums Templates</cp:lastModifiedBy>
  <dcterms:created xsi:type="dcterms:W3CDTF">2026-10-18T09:00:00Z</dcterms:created>
  <dcterms:modified xsi:type="dcterms:W3CDTF">2026-10-18T09:00:00Z</dcterms:modified>
</cp:coreProperties>
</file>